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295" windowHeight="7965"/>
  </bookViews>
  <sheets>
    <sheet name="Component 1.1" sheetId="4" r:id="rId1"/>
    <sheet name="Sheet1" sheetId="5" r:id="rId2"/>
  </sheets>
  <definedNames>
    <definedName name="_xlnm.Print_Area" localSheetId="0">'Component 1.1'!$A$2:$K$49</definedName>
  </definedNames>
  <calcPr calcId="124519"/>
</workbook>
</file>

<file path=xl/calcChain.xml><?xml version="1.0" encoding="utf-8"?>
<calcChain xmlns="http://schemas.openxmlformats.org/spreadsheetml/2006/main">
  <c r="K33" i="4"/>
  <c r="K38"/>
  <c r="K23"/>
  <c r="K25" i="5"/>
  <c r="K48"/>
  <c r="K38"/>
  <c r="K47"/>
  <c r="K46"/>
  <c r="K45"/>
  <c r="K44"/>
  <c r="K43"/>
  <c r="K42"/>
  <c r="K41"/>
  <c r="K40"/>
  <c r="K39"/>
  <c r="K35"/>
  <c r="K34"/>
  <c r="K33"/>
  <c r="K32"/>
  <c r="K31"/>
  <c r="K30"/>
  <c r="K29"/>
  <c r="K27"/>
  <c r="K26"/>
  <c r="K24"/>
  <c r="K22"/>
  <c r="K21"/>
  <c r="K20"/>
  <c r="K19"/>
  <c r="K18"/>
  <c r="K17"/>
  <c r="K16"/>
  <c r="K15"/>
  <c r="K14"/>
  <c r="K12"/>
  <c r="K11"/>
  <c r="K10"/>
  <c r="K9"/>
  <c r="K8"/>
  <c r="K48" i="4"/>
  <c r="K10"/>
  <c r="K11"/>
  <c r="K12"/>
  <c r="K13"/>
  <c r="K15"/>
  <c r="K16"/>
  <c r="K17"/>
  <c r="K18"/>
  <c r="K19"/>
  <c r="K20"/>
  <c r="K21"/>
  <c r="K22"/>
  <c r="K25"/>
  <c r="K26"/>
  <c r="K27"/>
  <c r="K28"/>
  <c r="K30"/>
  <c r="K31"/>
  <c r="K32"/>
  <c r="K35"/>
  <c r="K36"/>
  <c r="K39"/>
  <c r="K40"/>
  <c r="K41"/>
  <c r="K42"/>
  <c r="K43"/>
  <c r="K44"/>
  <c r="K45"/>
  <c r="K46"/>
  <c r="K47"/>
  <c r="K9"/>
  <c r="K49" s="1"/>
</calcChain>
</file>

<file path=xl/sharedStrings.xml><?xml version="1.0" encoding="utf-8"?>
<sst xmlns="http://schemas.openxmlformats.org/spreadsheetml/2006/main" count="312" uniqueCount="155">
  <si>
    <t>Academic Processes</t>
  </si>
  <si>
    <t xml:space="preserve">Operating Cost </t>
  </si>
  <si>
    <t xml:space="preserve">Operation and maintenance of equipments </t>
  </si>
  <si>
    <t xml:space="preserve"> Consumables</t>
  </si>
  <si>
    <t>Specific Activities</t>
  </si>
  <si>
    <t>Heads</t>
  </si>
  <si>
    <t xml:space="preserve"> Estimated Exp.</t>
  </si>
  <si>
    <t xml:space="preserve">Total Expenditure Estimates </t>
  </si>
  <si>
    <t xml:space="preserve"> Estimated Exp. </t>
  </si>
  <si>
    <t>Subcomponent 1.1: Institutional Development Grants to institutes in focus States &amp; Faculty Reforms</t>
  </si>
  <si>
    <t xml:space="preserve">Procurement of goods </t>
  </si>
  <si>
    <t>Sub-Heads</t>
  </si>
  <si>
    <t>Component Code</t>
  </si>
  <si>
    <t>1.1.1.1</t>
  </si>
  <si>
    <t>1.1.1.2</t>
  </si>
  <si>
    <t>1.1.1.3</t>
  </si>
  <si>
    <t>1.1.1.4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</si>
  <si>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</si>
  <si>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</si>
  <si>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</si>
  <si>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</si>
  <si>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</si>
  <si>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</si>
  <si>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</si>
  <si>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</si>
  <si>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</si>
  <si>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</si>
  <si>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</si>
  <si>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1.1.3.1</t>
  </si>
  <si>
    <t>1.1.3.2</t>
  </si>
  <si>
    <t>1.1.3.3</t>
  </si>
  <si>
    <t>1.1.3.4</t>
  </si>
  <si>
    <t>1.1.3.5</t>
  </si>
  <si>
    <t>1.1.3.6</t>
  </si>
  <si>
    <t>1.1.3.7</t>
  </si>
  <si>
    <t>(Amount in Rupees)</t>
  </si>
  <si>
    <t>Total</t>
  </si>
  <si>
    <t>SWAYAM &amp; SWAYAM PRABHA</t>
  </si>
  <si>
    <t>Mandatory Internships</t>
  </si>
  <si>
    <t>Mandatory Accreditation</t>
  </si>
  <si>
    <t>Purchase of consumables for office</t>
  </si>
  <si>
    <t>Salary for TEQIP staff</t>
  </si>
  <si>
    <r>
      <rPr>
        <b/>
        <sz val="10"/>
        <color indexed="8"/>
        <rFont val="Calibri"/>
        <family val="2"/>
      </rPr>
      <t>Equipments</t>
    </r>
    <r>
      <rPr>
        <sz val="10"/>
        <color indexed="8"/>
        <rFont val="Calibri"/>
        <family val="2"/>
      </rPr>
      <t xml:space="preserve">  (for hostel, sports and any non academic activity not permitted)</t>
    </r>
  </si>
  <si>
    <r>
      <rPr>
        <b/>
        <sz val="10"/>
        <color indexed="8"/>
        <rFont val="Calibri"/>
        <family val="2"/>
      </rPr>
      <t>Learning resources</t>
    </r>
    <r>
      <rPr>
        <sz val="10"/>
        <color indexed="8"/>
        <rFont val="Calibri"/>
        <family val="2"/>
      </rPr>
      <t xml:space="preserve"> (e-books, e-journals, softwares, text book etc.)</t>
    </r>
  </si>
  <si>
    <r>
      <rPr>
        <b/>
        <sz val="10"/>
        <color indexed="8"/>
        <rFont val="Calibri"/>
        <family val="2"/>
      </rPr>
      <t>Furniture</t>
    </r>
    <r>
      <rPr>
        <sz val="10"/>
        <color indexed="8"/>
        <rFont val="Calibri"/>
        <family val="2"/>
      </rPr>
      <t xml:space="preserve">  (for hostel, sports and any non academic activity not permitted, but allowed for TEQIP Cell)</t>
    </r>
  </si>
  <si>
    <r>
      <t xml:space="preserve">Research Assistantships
</t>
    </r>
    <r>
      <rPr>
        <sz val="10"/>
        <color indexed="8"/>
        <rFont val="Calibri"/>
        <family val="2"/>
      </rPr>
      <t>(The activities include: Research Assistantship for full time Ph.D. students excluding QIP candidates, etc.)</t>
    </r>
  </si>
  <si>
    <r>
      <rPr>
        <b/>
        <sz val="10"/>
        <color indexed="8"/>
        <rFont val="Calibri"/>
        <family val="2"/>
      </rPr>
      <t>Faculty/Staff Development and motivation</t>
    </r>
    <r>
      <rPr>
        <sz val="10"/>
        <color indexed="8"/>
        <rFont val="Calibri"/>
        <family val="2"/>
      </rPr>
      <t xml:space="preserve">
(The activities include:
Short Term Training Programmes (STTP) in house; Refistration fee and TA/DA for STTP in other reputed institutes; IIT training to faculty at IIT or in parent institute; Attending Conferences/ Seminars/Workshops; Qualification Upgradation; Support Staff training, etc.)</t>
    </r>
    <r>
      <rPr>
        <b/>
        <sz val="10"/>
        <color indexed="8"/>
        <rFont val="Calibri"/>
        <family val="2"/>
      </rPr>
      <t xml:space="preserve">
</t>
    </r>
  </si>
  <si>
    <r>
      <t xml:space="preserve">Research and development
</t>
    </r>
    <r>
      <rPr>
        <sz val="10"/>
        <color indexed="8"/>
        <rFont val="Calibri"/>
        <family val="2"/>
      </rPr>
      <t>(The activities include:
Attending Conferences/ Seminars/ Workshops for UG/PG/Ph.D students within or outside institute; Spares and consumables for UG/ PG student research projectp; Seed Money for R &amp; D for faculty research projects; Publication in peer reviewed journals having citation &amp; impact factor and scopus index; Fees for patent filing for faculty and students, etc.)</t>
    </r>
    <r>
      <rPr>
        <b/>
        <sz val="10"/>
        <color indexed="8"/>
        <rFont val="Calibri"/>
        <family val="2"/>
      </rPr>
      <t xml:space="preserve">
</t>
    </r>
  </si>
  <si>
    <r>
      <rPr>
        <b/>
        <sz val="10"/>
        <color indexed="8"/>
        <rFont val="Calibri"/>
        <family val="2"/>
      </rPr>
      <t>Mentoring/Twinning system</t>
    </r>
    <r>
      <rPr>
        <sz val="10"/>
        <color indexed="8"/>
        <rFont val="Calibri"/>
        <family val="2"/>
      </rPr>
      <t xml:space="preserve">
(should at least spend 3% of the PLA,include non- remunerative activities like:
Two way faculty, staff and student exchange programs for training and academic activities; Joint R &amp; D; Arranging seminars, academic meetings and conferences for students and faculty; Organising Industry partnerships for joint R&amp;D, internship and placement activities; Learning forums for improving governance practices, institutional management and reforms; Joint Advisory or consultancy services; any other activities as deemed mutually appropriate)</t>
    </r>
  </si>
  <si>
    <r>
      <rPr>
        <b/>
        <sz val="10"/>
        <color indexed="8"/>
        <rFont val="Calibri"/>
        <family val="2"/>
      </rPr>
      <t>Management Capacity development</t>
    </r>
    <r>
      <rPr>
        <sz val="10"/>
        <color indexed="8"/>
        <rFont val="Calibri"/>
        <family val="2"/>
      </rPr>
      <t xml:space="preserve">
(The activities include:
Management Capacity Building programmes at IIM; NPIU workshops, etc.)</t>
    </r>
  </si>
  <si>
    <r>
      <rPr>
        <b/>
        <sz val="10"/>
        <color indexed="8"/>
        <rFont val="Calibri"/>
        <family val="2"/>
      </rPr>
      <t xml:space="preserve">Hiring Consultancy Services
</t>
    </r>
    <r>
      <rPr>
        <sz val="10"/>
        <color indexed="8"/>
        <rFont val="Calibri"/>
        <family val="2"/>
      </rPr>
      <t>It does not require activity plan (It will be required for all above activities for which the methods given in procurement shall be adopted)</t>
    </r>
  </si>
  <si>
    <r>
      <rPr>
        <b/>
        <sz val="10"/>
        <color indexed="8"/>
        <rFont val="Calibri"/>
        <family val="2"/>
      </rPr>
      <t>Office expensses</t>
    </r>
    <r>
      <rPr>
        <sz val="10"/>
        <color indexed="8"/>
        <rFont val="Calibri"/>
        <family val="2"/>
      </rPr>
      <t xml:space="preserve">
(The activities include: stationary; printing, etc.)</t>
    </r>
  </si>
  <si>
    <r>
      <rPr>
        <b/>
        <sz val="10"/>
        <color indexed="8"/>
        <rFont val="Calibri"/>
        <family val="2"/>
      </rPr>
      <t>Meetings</t>
    </r>
    <r>
      <rPr>
        <sz val="10"/>
        <color indexed="8"/>
        <rFont val="Calibri"/>
        <family val="2"/>
      </rPr>
      <t xml:space="preserve"> (only project related meetings)</t>
    </r>
  </si>
  <si>
    <r>
      <rPr>
        <b/>
        <sz val="10"/>
        <color indexed="8"/>
        <rFont val="Calibri"/>
        <family val="2"/>
      </rPr>
      <t>Hiring of Vehicles</t>
    </r>
    <r>
      <rPr>
        <sz val="10"/>
        <color indexed="8"/>
        <rFont val="Calibri"/>
        <family val="2"/>
      </rPr>
      <t xml:space="preserve"> (only for project activities)</t>
    </r>
  </si>
  <si>
    <r>
      <rPr>
        <b/>
        <sz val="10"/>
        <color indexed="8"/>
        <rFont val="Calibri"/>
        <family val="2"/>
      </rPr>
      <t>Travel Cost</t>
    </r>
    <r>
      <rPr>
        <sz val="10"/>
        <color indexed="8"/>
        <rFont val="Calibri"/>
        <family val="2"/>
      </rPr>
      <t xml:space="preserve"> (only for project activities)</t>
    </r>
  </si>
  <si>
    <r>
      <rPr>
        <b/>
        <sz val="10"/>
        <color indexed="8"/>
        <rFont val="Calibri"/>
        <family val="2"/>
      </rPr>
      <t>Salary</t>
    </r>
    <r>
      <rPr>
        <sz val="10"/>
        <color indexed="8"/>
        <rFont val="Calibri"/>
        <family val="2"/>
      </rPr>
      <t xml:space="preserve"> (for TEQIP office staff)</t>
    </r>
  </si>
  <si>
    <t xml:space="preserve">MOOCs and digital learning
(The activities include:
Certification fees for online courses (MOOC’s); Development of MOOC’s/ Online courses, etc.)
</t>
  </si>
  <si>
    <r>
      <rPr>
        <b/>
        <sz val="11"/>
        <color indexed="8"/>
        <rFont val="Calibri"/>
        <family val="2"/>
      </rPr>
      <t>Improve student learning
(The activities include:</t>
    </r>
    <r>
      <rPr>
        <sz val="11"/>
        <color theme="1"/>
        <rFont val="Calibri"/>
        <family val="2"/>
        <scheme val="minor"/>
      </rPr>
      <t xml:space="preserve">
IIT/ NIT training to students at IIT/NIT or in parent institute; Induction Training;
GATE Preparation Classes; Career Counselling, Student Counselling; Psychometric/ Diagnostic Test; Remedial Classes; Peer Learning; Student Visits to IIT &amp; R&amp;D organizations; GATE Registration Fee (only for final year students); Institutional memberships for professional societies eg, IEEE, ACM, IETE, CSI, Automotive Engineering, ISTE, IE(I), ASCE, ASME, for student chapters; Sponsorship of 20% on academic activities in Tech Fest; Registration Fees and TA/DA for students participating in Tech Fest of IIT/NIT; GATE Orientation Programme, etc.)
</t>
    </r>
  </si>
  <si>
    <r>
      <rPr>
        <b/>
        <sz val="10"/>
        <color indexed="8"/>
        <rFont val="Calibri"/>
        <family val="2"/>
      </rPr>
      <t>Minor civil works</t>
    </r>
    <r>
      <rPr>
        <sz val="10"/>
        <color indexed="8"/>
        <rFont val="Calibri"/>
        <family val="2"/>
      </rPr>
      <t xml:space="preserve"> (for hostel, sports and any non academic activity not permitted, no new building), (repair,maintenance &amp; extension allowed)</t>
    </r>
    <r>
      <rPr>
        <b/>
        <sz val="10"/>
        <color indexed="10"/>
        <rFont val="Calibri"/>
        <family val="2"/>
      </rPr>
      <t xml:space="preserve"> [Civil works upto 5% of project allocation]</t>
    </r>
  </si>
  <si>
    <t>Certification fee on SWAYAM portal for faculty and students,</t>
  </si>
  <si>
    <t>Occasional hiring of vehicles for project related works</t>
  </si>
  <si>
    <t>Student training materials and other consumables</t>
  </si>
  <si>
    <r>
      <rPr>
        <b/>
        <sz val="11"/>
        <color indexed="8"/>
        <rFont val="Calibri"/>
        <family val="2"/>
      </rPr>
      <t>Reforms and governance</t>
    </r>
    <r>
      <rPr>
        <sz val="11"/>
        <color theme="1"/>
        <rFont val="Calibri"/>
        <family val="2"/>
        <scheme val="minor"/>
      </rPr>
      <t xml:space="preserve">
(The activities include:
Academic Reforms (ICC, BoS, Academic Council/ Senate, BoG); Accreditation &amp; UGC Autonomy; Student Feedback &amp; Faculty Appraisal, etc)</t>
    </r>
  </si>
  <si>
    <r>
      <rPr>
        <b/>
        <sz val="11"/>
        <color indexed="8"/>
        <rFont val="Calibri"/>
        <family val="2"/>
      </rPr>
      <t>Industry-Institute Interaction</t>
    </r>
    <r>
      <rPr>
        <sz val="11"/>
        <color theme="1"/>
        <rFont val="Calibri"/>
        <family val="2"/>
        <scheme val="minor"/>
      </rPr>
      <t xml:space="preserve">
(The activities include:
Internships; Industry expert lectures; Placement Activities &amp; Hospitality; Industry Visits, etc.)</t>
    </r>
  </si>
  <si>
    <r>
      <rPr>
        <b/>
        <sz val="11"/>
        <color indexed="8"/>
        <rFont val="Calibri"/>
        <family val="2"/>
      </rPr>
      <t>Graduates employability</t>
    </r>
    <r>
      <rPr>
        <sz val="11"/>
        <color theme="1"/>
        <rFont val="Calibri"/>
        <family val="2"/>
        <scheme val="minor"/>
      </rPr>
      <t xml:space="preserve">
(The activities include:
Start up activity; Soft Skill training (Industry Readiness); Finishing Schools, etc.)
</t>
    </r>
  </si>
  <si>
    <t>Stationary</t>
  </si>
  <si>
    <t>TA &amp; DA for faculty and staff attending workshops
and meetings and training organized by the NPIU and the SPIUs</t>
  </si>
  <si>
    <t>Name of the Institute : Darbhanga College of Engineering, Darbhanga</t>
  </si>
  <si>
    <t>TEQIP-III Annual Action Plan: 2018-19</t>
  </si>
  <si>
    <t>Head</t>
  </si>
  <si>
    <t>Operating Cost</t>
  </si>
  <si>
    <t xml:space="preserve">Faculty Reforms </t>
  </si>
  <si>
    <t>1.1.4.1</t>
  </si>
  <si>
    <r>
      <rPr>
        <b/>
        <sz val="10"/>
        <color indexed="8"/>
        <rFont val="Calibri"/>
        <family val="2"/>
      </rPr>
      <t>Salary</t>
    </r>
    <r>
      <rPr>
        <sz val="10"/>
        <color indexed="8"/>
        <rFont val="Calibri"/>
        <family val="2"/>
      </rPr>
      <t xml:space="preserve"> (Quality Teachers)</t>
    </r>
  </si>
  <si>
    <t xml:space="preserve">Salaries full-time contract teachers </t>
  </si>
  <si>
    <t>GATE Classes</t>
  </si>
  <si>
    <t>Academics processes</t>
  </si>
  <si>
    <t>Employability skills training</t>
  </si>
  <si>
    <t xml:space="preserve">Faculty Phd Assistantship </t>
  </si>
  <si>
    <t>Industry expert lecture</t>
  </si>
  <si>
    <t>Emplobility skill training &amp; test</t>
  </si>
  <si>
    <t>Start up &amp; Innovation</t>
  </si>
  <si>
    <t>setup Institute innovation council</t>
  </si>
  <si>
    <t>Meeting related with lab upgradation /arrenging seminar / confrences/etc</t>
  </si>
  <si>
    <t>Arranging seminars, academic meetings and conferences for students and faculty</t>
  </si>
  <si>
    <t xml:space="preserve">Organizing different  Committee Meetings </t>
  </si>
  <si>
    <t xml:space="preserve">Organizing different Commitee  Meeting </t>
  </si>
  <si>
    <t>Identification of civil works for repairing and modernizing  different labs ,workshop computercenter &amp; library,</t>
  </si>
  <si>
    <t>Order Placed  for sanitation works in Acedmic building</t>
  </si>
  <si>
    <t>Remedial classes/special classes</t>
  </si>
  <si>
    <t>Short Term Training Programmes /Attending Conferences/ Seminars/Workshops /others</t>
  </si>
  <si>
    <t>Management Capacity Building programmes at IIM/IIT</t>
  </si>
  <si>
    <t xml:space="preserve">Maintenance of equipment including
computers and related devices </t>
  </si>
  <si>
    <t xml:space="preserve">Ramp and Other Civil Work </t>
  </si>
  <si>
    <t>EAP Related Activities</t>
  </si>
  <si>
    <t>Institute incubation centre</t>
  </si>
  <si>
    <t>Professional body Membership</t>
  </si>
  <si>
    <t xml:space="preserve">Soft Skill training </t>
  </si>
  <si>
    <t xml:space="preserve">workshop on Research Methedology </t>
  </si>
  <si>
    <t>Salary for TEQIP staff for month september + december+january (125000+125000+125000)</t>
  </si>
  <si>
    <t>Payment for tally Software</t>
  </si>
  <si>
    <t>Research Assistantships</t>
  </si>
  <si>
    <t>Workshop on NBA Accreditation</t>
  </si>
  <si>
    <t>Payments for maintenance</t>
  </si>
  <si>
    <t>Salary of faculty for month september +october+December+january (2445484+2697335+2730000+2730000)</t>
  </si>
  <si>
    <t>Start up related other activity</t>
  </si>
  <si>
    <t>Expenses related to Industry cosultation committee for SAR filing</t>
  </si>
  <si>
    <t>Equipments related to establishment of audio visual class rooms and environment fire safety &amp; others</t>
  </si>
  <si>
    <t>Payment due through GeM for equipments of Rs. 5001556</t>
  </si>
  <si>
    <t xml:space="preserve">Equipment related to workshop &amp; other labs  </t>
  </si>
  <si>
    <t>Institute website ,Library,, oracle, StaadPro  &amp; others software</t>
  </si>
  <si>
    <t>e-granthalaya,  MS-Office, EDWinxp,ansys,solidwork and other softwares</t>
  </si>
  <si>
    <t>Furniture supplied(through GeM) of Rs. 2077350</t>
  </si>
  <si>
    <t xml:space="preserve"> Furniture for different lab &amp; library</t>
  </si>
  <si>
    <t xml:space="preserve">   Furniture for different lab</t>
  </si>
  <si>
    <t>Quarter-5</t>
  </si>
  <si>
    <t>Workshop on CAD Design and Modeling</t>
  </si>
  <si>
    <t>Training of students on AutoCAD</t>
  </si>
  <si>
    <t>Expert lecture on recent trends in mechanical engineering</t>
  </si>
  <si>
    <t>Training of students on C/C++/JAVA</t>
  </si>
  <si>
    <t>Workshop on Soft Skill</t>
  </si>
  <si>
    <t xml:space="preserve">Expert lecture on entrepreneurship skills </t>
  </si>
  <si>
    <t xml:space="preserve">Accreditation Expenditure </t>
  </si>
  <si>
    <t xml:space="preserve"> Industrial visit</t>
  </si>
  <si>
    <t>Alimni meeting/ Industry Meeting</t>
  </si>
  <si>
    <t>Workshop on "System Programming"</t>
  </si>
  <si>
    <t>Workshop on "Linux"</t>
  </si>
  <si>
    <t>Training of students on Stad-Pro</t>
  </si>
  <si>
    <t>Workshop on "Industrial Readiness"</t>
  </si>
  <si>
    <t>Expert Lecture on "ADWIN XP"</t>
  </si>
  <si>
    <t>Quarter-1</t>
  </si>
  <si>
    <t>Activities related to procurement by shopping method.
Procurement of lab equipments by direct contract using GeM</t>
  </si>
  <si>
    <t>Procurement of Lab equipments</t>
  </si>
  <si>
    <t>Procurement of Lab equipments and Computers</t>
  </si>
  <si>
    <t>Procurement of E Journals</t>
  </si>
  <si>
    <t>Procurement process for Books for library.</t>
  </si>
  <si>
    <t>Procurement of books for library to be completed</t>
  </si>
  <si>
    <t>Procurement process for furnitures related to computer lab and library</t>
  </si>
  <si>
    <t>Furnitures related to computer labs and library</t>
  </si>
  <si>
    <t>Repairing modernizing process for different labs and workshop</t>
  </si>
  <si>
    <t>Process continue</t>
  </si>
  <si>
    <t>Procurement to be completed</t>
  </si>
  <si>
    <t>Training of students on AutoCAD and SolidWorks</t>
  </si>
  <si>
    <t>Expert Lecture on "EDWIN XP"</t>
  </si>
  <si>
    <t>Training of students on Stad-Pro and Ansys</t>
  </si>
  <si>
    <t>Professional body Membership and Student Chapters.</t>
  </si>
  <si>
    <t>Expert lecture on recent trends in mechanical engineering.</t>
  </si>
  <si>
    <t>Lab visit Phase-II</t>
  </si>
  <si>
    <t>Workshop, Seminar, Summer internship, Joint research work and meeting for digital library</t>
  </si>
  <si>
    <t>Summer internship, Course on final year project guidelines</t>
  </si>
  <si>
    <t>Short Term Training Programmes /Attending Conferences/ Seminars/Workshops /Faculty Phd Assistantship/ Others</t>
  </si>
  <si>
    <t>Paper presentation etc.</t>
  </si>
  <si>
    <t>Workshop on NBA Accreditation and related expenditure</t>
  </si>
  <si>
    <t xml:space="preserve">TEQIP-III Annual Action Plan: 2019-20                                          </t>
  </si>
  <si>
    <t>Annexure-5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</si>
</sst>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43" fontId="6" fillId="4" borderId="1" xfId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3" fontId="6" fillId="5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43" fontId="6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43" fontId="6" fillId="4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3" fontId="12" fillId="6" borderId="1" xfId="1" applyFont="1" applyFill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3" fontId="6" fillId="5" borderId="1" xfId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top" wrapText="1"/>
    </xf>
    <xf numFmtId="0" fontId="12" fillId="6" borderId="1" xfId="1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3" fontId="6" fillId="3" borderId="2" xfId="1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3" fontId="12" fillId="6" borderId="2" xfId="1" applyFont="1" applyFill="1" applyBorder="1" applyAlignment="1">
      <alignment vertical="top" wrapText="1"/>
    </xf>
    <xf numFmtId="0" fontId="12" fillId="6" borderId="2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3" fontId="12" fillId="0" borderId="1" xfId="1" applyFont="1" applyBorder="1" applyAlignment="1">
      <alignment vertical="top" wrapText="1"/>
    </xf>
    <xf numFmtId="43" fontId="12" fillId="6" borderId="1" xfId="1" applyFont="1" applyFill="1" applyBorder="1" applyAlignment="1">
      <alignment horizontal="center" vertical="top" wrapText="1"/>
    </xf>
    <xf numFmtId="0" fontId="12" fillId="6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43" fontId="12" fillId="6" borderId="1" xfId="1" applyFont="1" applyFill="1" applyBorder="1" applyAlignment="1">
      <alignment horizontal="center" vertical="top"/>
    </xf>
    <xf numFmtId="0" fontId="12" fillId="6" borderId="1" xfId="1" applyNumberFormat="1" applyFont="1" applyFill="1" applyBorder="1" applyAlignment="1">
      <alignment horizontal="left" vertical="top" wrapText="1"/>
    </xf>
    <xf numFmtId="0" fontId="12" fillId="6" borderId="2" xfId="1" applyNumberFormat="1" applyFont="1" applyFill="1" applyBorder="1" applyAlignment="1">
      <alignment horizontal="center" vertical="top" wrapText="1"/>
    </xf>
    <xf numFmtId="0" fontId="13" fillId="6" borderId="1" xfId="1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43" fontId="14" fillId="6" borderId="1" xfId="1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 wrapText="1"/>
    </xf>
    <xf numFmtId="2" fontId="15" fillId="0" borderId="2" xfId="0" applyNumberFormat="1" applyFont="1" applyBorder="1" applyAlignment="1">
      <alignment vertical="top"/>
    </xf>
    <xf numFmtId="2" fontId="14" fillId="6" borderId="2" xfId="0" applyNumberFormat="1" applyFont="1" applyFill="1" applyBorder="1" applyAlignment="1">
      <alignment horizontal="center" vertical="top"/>
    </xf>
    <xf numFmtId="2" fontId="14" fillId="6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2" fontId="14" fillId="6" borderId="1" xfId="1" applyNumberFormat="1" applyFont="1" applyFill="1" applyBorder="1" applyAlignment="1">
      <alignment horizontal="center" vertical="top" wrapText="1"/>
    </xf>
    <xf numFmtId="2" fontId="14" fillId="6" borderId="1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2" fontId="14" fillId="0" borderId="1" xfId="1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 wrapText="1"/>
    </xf>
    <xf numFmtId="2" fontId="16" fillId="7" borderId="1" xfId="0" applyNumberFormat="1" applyFont="1" applyFill="1" applyBorder="1" applyAlignment="1">
      <alignment vertical="top" wrapText="1"/>
    </xf>
    <xf numFmtId="43" fontId="6" fillId="5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43" fontId="6" fillId="4" borderId="2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2" fontId="14" fillId="8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43" fontId="12" fillId="6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6" borderId="2" xfId="1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vertical="top"/>
    </xf>
    <xf numFmtId="0" fontId="14" fillId="7" borderId="3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top" wrapText="1"/>
    </xf>
    <xf numFmtId="43" fontId="6" fillId="4" borderId="1" xfId="1" applyFont="1" applyFill="1" applyBorder="1" applyAlignment="1">
      <alignment horizontal="center" vertical="center" wrapText="1"/>
    </xf>
    <xf numFmtId="43" fontId="13" fillId="9" borderId="1" xfId="1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3" fontId="6" fillId="4" borderId="2" xfId="1" applyFont="1" applyFill="1" applyBorder="1" applyAlignment="1">
      <alignment horizontal="center" vertical="center" wrapText="1"/>
    </xf>
    <xf numFmtId="43" fontId="6" fillId="4" borderId="6" xfId="1" applyFont="1" applyFill="1" applyBorder="1" applyAlignment="1">
      <alignment horizontal="center" vertical="center" wrapText="1"/>
    </xf>
    <xf numFmtId="43" fontId="6" fillId="4" borderId="7" xfId="1" applyFont="1" applyFill="1" applyBorder="1" applyAlignment="1">
      <alignment horizontal="center" vertical="center" wrapText="1"/>
    </xf>
    <xf numFmtId="0" fontId="13" fillId="9" borderId="3" xfId="0" applyNumberFormat="1" applyFont="1" applyFill="1" applyBorder="1" applyAlignment="1">
      <alignment horizontal="center" vertical="top" wrapText="1"/>
    </xf>
    <xf numFmtId="0" fontId="13" fillId="9" borderId="4" xfId="0" applyNumberFormat="1" applyFont="1" applyFill="1" applyBorder="1" applyAlignment="1">
      <alignment horizontal="center" vertical="top" wrapText="1"/>
    </xf>
    <xf numFmtId="0" fontId="13" fillId="9" borderId="5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top" wrapText="1"/>
    </xf>
    <xf numFmtId="2" fontId="14" fillId="0" borderId="7" xfId="0" applyNumberFormat="1" applyFont="1" applyBorder="1" applyAlignment="1">
      <alignment horizontal="center" vertical="top" wrapText="1"/>
    </xf>
    <xf numFmtId="0" fontId="12" fillId="6" borderId="2" xfId="1" applyNumberFormat="1" applyFont="1" applyFill="1" applyBorder="1" applyAlignment="1">
      <alignment horizontal="center" vertical="top" wrapText="1"/>
    </xf>
    <xf numFmtId="0" fontId="12" fillId="6" borderId="7" xfId="1" applyNumberFormat="1" applyFont="1" applyFill="1" applyBorder="1" applyAlignment="1">
      <alignment horizontal="center" vertical="top" wrapText="1"/>
    </xf>
    <xf numFmtId="2" fontId="14" fillId="6" borderId="2" xfId="0" applyNumberFormat="1" applyFont="1" applyFill="1" applyBorder="1" applyAlignment="1">
      <alignment horizontal="center" vertical="top"/>
    </xf>
    <xf numFmtId="2" fontId="14" fillId="6" borderId="7" xfId="0" applyNumberFormat="1" applyFont="1" applyFill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2" fontId="14" fillId="0" borderId="7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 wrapText="1"/>
    </xf>
    <xf numFmtId="43" fontId="13" fillId="9" borderId="3" xfId="1" applyFont="1" applyFill="1" applyBorder="1" applyAlignment="1">
      <alignment horizontal="center" vertical="top"/>
    </xf>
    <xf numFmtId="43" fontId="13" fillId="9" borderId="4" xfId="1" applyFont="1" applyFill="1" applyBorder="1" applyAlignment="1">
      <alignment horizontal="center" vertical="top"/>
    </xf>
    <xf numFmtId="43" fontId="13" fillId="9" borderId="5" xfId="1" applyFont="1" applyFill="1" applyBorder="1" applyAlignment="1">
      <alignment horizontal="center" vertical="top"/>
    </xf>
    <xf numFmtId="0" fontId="13" fillId="9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3" fontId="6" fillId="4" borderId="1" xfId="1" applyFont="1" applyFill="1" applyBorder="1" applyAlignment="1">
      <alignment horizontal="center" vertical="center" textRotation="90" wrapText="1"/>
    </xf>
    <xf numFmtId="43" fontId="6" fillId="3" borderId="2" xfId="1" applyFont="1" applyFill="1" applyBorder="1" applyAlignment="1">
      <alignment horizontal="center" vertical="center" textRotation="90" wrapText="1"/>
    </xf>
    <xf numFmtId="43" fontId="6" fillId="3" borderId="6" xfId="1" applyFont="1" applyFill="1" applyBorder="1" applyAlignment="1">
      <alignment horizontal="center" vertical="center" textRotation="90" wrapText="1"/>
    </xf>
    <xf numFmtId="43" fontId="6" fillId="3" borderId="7" xfId="1" applyFont="1" applyFill="1" applyBorder="1" applyAlignment="1">
      <alignment horizontal="center" vertical="center" textRotation="90" wrapText="1"/>
    </xf>
    <xf numFmtId="43" fontId="6" fillId="4" borderId="2" xfId="1" applyFont="1" applyFill="1" applyBorder="1" applyAlignment="1">
      <alignment horizontal="center" vertical="center" textRotation="90" wrapText="1"/>
    </xf>
    <xf numFmtId="43" fontId="6" fillId="4" borderId="6" xfId="1" applyFont="1" applyFill="1" applyBorder="1" applyAlignment="1">
      <alignment horizontal="center" vertical="center" textRotation="90" wrapText="1"/>
    </xf>
    <xf numFmtId="43" fontId="6" fillId="4" borderId="7" xfId="1" applyFont="1" applyFill="1" applyBorder="1" applyAlignment="1">
      <alignment horizontal="center" vertical="center" textRotation="90" wrapText="1"/>
    </xf>
    <xf numFmtId="2" fontId="15" fillId="0" borderId="2" xfId="0" applyNumberFormat="1" applyFont="1" applyBorder="1" applyAlignment="1">
      <alignment horizontal="center" vertical="top"/>
    </xf>
    <xf numFmtId="2" fontId="15" fillId="0" borderId="7" xfId="0" applyNumberFormat="1" applyFont="1" applyBorder="1" applyAlignment="1">
      <alignment horizontal="center" vertical="top"/>
    </xf>
    <xf numFmtId="17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3" fontId="6" fillId="5" borderId="2" xfId="1" applyFont="1" applyFill="1" applyBorder="1" applyAlignment="1">
      <alignment horizontal="center" vertical="center" textRotation="90"/>
    </xf>
    <xf numFmtId="43" fontId="6" fillId="5" borderId="6" xfId="1" applyFont="1" applyFill="1" applyBorder="1" applyAlignment="1">
      <alignment horizontal="center" vertical="center" textRotation="90"/>
    </xf>
    <xf numFmtId="43" fontId="6" fillId="5" borderId="7" xfId="1" applyFont="1" applyFill="1" applyBorder="1" applyAlignment="1">
      <alignment horizontal="center" vertical="center" textRotation="90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3" fontId="6" fillId="5" borderId="2" xfId="1" applyFont="1" applyFill="1" applyBorder="1" applyAlignment="1">
      <alignment horizontal="center" vertical="center" wrapText="1"/>
    </xf>
    <xf numFmtId="43" fontId="6" fillId="5" borderId="7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view="pageBreakPreview" topLeftCell="B2" zoomScaleSheetLayoutView="100" workbookViewId="0">
      <selection activeCell="G9" sqref="G9"/>
    </sheetView>
  </sheetViews>
  <sheetFormatPr defaultRowHeight="15.75"/>
  <cols>
    <col min="1" max="1" width="9" style="3" hidden="1" customWidth="1"/>
    <col min="2" max="2" width="9" style="22" customWidth="1"/>
    <col min="3" max="3" width="10.5703125" style="3" customWidth="1"/>
    <col min="4" max="4" width="30.28515625" style="3" customWidth="1"/>
    <col min="5" max="5" width="30.42578125" style="3" customWidth="1"/>
    <col min="6" max="6" width="26.5703125" style="48" customWidth="1"/>
    <col min="7" max="7" width="24.85546875" style="3" customWidth="1"/>
    <col min="8" max="8" width="17.85546875" style="48" customWidth="1"/>
    <col min="9" max="9" width="19.5703125" style="3" customWidth="1"/>
    <col min="10" max="10" width="15.5703125" style="48" customWidth="1"/>
    <col min="11" max="11" width="28.28515625" style="42" customWidth="1"/>
    <col min="12" max="12" width="9.140625" style="3"/>
    <col min="13" max="13" width="17.5703125" style="3" customWidth="1"/>
    <col min="14" max="16384" width="9.140625" style="3"/>
  </cols>
  <sheetData>
    <row r="1" spans="1:14" s="79" customFormat="1" ht="15.75" hidden="1" customHeight="1">
      <c r="C1" s="127" t="s">
        <v>154</v>
      </c>
      <c r="D1" s="128"/>
      <c r="E1" s="128"/>
      <c r="F1" s="128"/>
      <c r="G1" s="128"/>
      <c r="H1" s="128"/>
      <c r="I1" s="128"/>
      <c r="J1" s="128"/>
      <c r="K1" s="129"/>
    </row>
    <row r="2" spans="1:14" ht="18" customHeight="1">
      <c r="A2" s="141" t="s">
        <v>153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4" ht="18.75" customHeight="1">
      <c r="A3" s="143" t="s">
        <v>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4" ht="18.75" customHeight="1">
      <c r="A4" s="143" t="s">
        <v>67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4" ht="18.75" customHeight="1">
      <c r="A5" s="104" t="s">
        <v>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4" ht="21" customHeight="1">
      <c r="A6" s="123" t="s">
        <v>5</v>
      </c>
      <c r="B6" s="124" t="s">
        <v>69</v>
      </c>
      <c r="C6" s="123" t="s">
        <v>12</v>
      </c>
      <c r="D6" s="123" t="s">
        <v>11</v>
      </c>
      <c r="E6" s="144" t="s">
        <v>130</v>
      </c>
      <c r="F6" s="144"/>
      <c r="G6" s="144"/>
      <c r="H6" s="144"/>
      <c r="I6" s="144"/>
      <c r="J6" s="144"/>
      <c r="K6" s="144"/>
    </row>
    <row r="7" spans="1:14" ht="17.25" customHeight="1">
      <c r="A7" s="123"/>
      <c r="B7" s="125"/>
      <c r="C7" s="123"/>
      <c r="D7" s="123"/>
      <c r="E7" s="120">
        <v>43574</v>
      </c>
      <c r="F7" s="121"/>
      <c r="G7" s="120">
        <v>43604</v>
      </c>
      <c r="H7" s="121"/>
      <c r="I7" s="120">
        <v>43635</v>
      </c>
      <c r="J7" s="121"/>
      <c r="K7" s="122" t="s">
        <v>7</v>
      </c>
    </row>
    <row r="8" spans="1:14" ht="32.25" customHeight="1">
      <c r="A8" s="123"/>
      <c r="B8" s="126"/>
      <c r="C8" s="123"/>
      <c r="D8" s="123"/>
      <c r="E8" s="1" t="s">
        <v>4</v>
      </c>
      <c r="F8" s="45" t="s">
        <v>6</v>
      </c>
      <c r="G8" s="1" t="s">
        <v>4</v>
      </c>
      <c r="H8" s="45" t="s">
        <v>8</v>
      </c>
      <c r="I8" s="1" t="s">
        <v>4</v>
      </c>
      <c r="J8" s="45" t="s">
        <v>8</v>
      </c>
      <c r="K8" s="122"/>
      <c r="M8" s="62"/>
      <c r="N8" s="77"/>
    </row>
    <row r="9" spans="1:14" ht="49.5" customHeight="1">
      <c r="A9" s="140" t="s">
        <v>10</v>
      </c>
      <c r="B9" s="112" t="s">
        <v>10</v>
      </c>
      <c r="C9" s="29" t="s">
        <v>13</v>
      </c>
      <c r="D9" s="30" t="s">
        <v>42</v>
      </c>
      <c r="E9" s="31" t="s">
        <v>131</v>
      </c>
      <c r="F9" s="53">
        <v>500000</v>
      </c>
      <c r="G9" s="32" t="s">
        <v>132</v>
      </c>
      <c r="H9" s="53">
        <v>500000</v>
      </c>
      <c r="I9" s="32" t="s">
        <v>133</v>
      </c>
      <c r="J9" s="56">
        <v>1000000</v>
      </c>
      <c r="K9" s="52">
        <f>F9+H9+J9</f>
        <v>2000000</v>
      </c>
      <c r="M9" s="62"/>
      <c r="N9" s="77"/>
    </row>
    <row r="10" spans="1:14" s="10" customFormat="1" ht="39.6" hidden="1" customHeight="1">
      <c r="A10" s="140"/>
      <c r="B10" s="113"/>
      <c r="C10" s="2"/>
      <c r="D10" s="7"/>
      <c r="E10" s="20"/>
      <c r="F10" s="54"/>
      <c r="G10" s="20"/>
      <c r="H10" s="54"/>
      <c r="I10" s="34"/>
      <c r="J10" s="55"/>
      <c r="K10" s="52">
        <f>F10+H10+J10</f>
        <v>0</v>
      </c>
    </row>
    <row r="11" spans="1:14" ht="59.25" customHeight="1">
      <c r="A11" s="140"/>
      <c r="B11" s="113"/>
      <c r="C11" s="2" t="s">
        <v>14</v>
      </c>
      <c r="D11" s="8" t="s">
        <v>43</v>
      </c>
      <c r="E11" s="27" t="s">
        <v>134</v>
      </c>
      <c r="F11" s="54">
        <v>0</v>
      </c>
      <c r="G11" s="27" t="s">
        <v>135</v>
      </c>
      <c r="H11" s="55">
        <v>0</v>
      </c>
      <c r="I11" s="27" t="s">
        <v>136</v>
      </c>
      <c r="J11" s="55">
        <v>1000000</v>
      </c>
      <c r="K11" s="52">
        <f>F11+H11+J11</f>
        <v>1000000</v>
      </c>
      <c r="M11" s="62"/>
      <c r="N11" s="77"/>
    </row>
    <row r="12" spans="1:14" s="10" customFormat="1" ht="67.5" customHeight="1">
      <c r="A12" s="140"/>
      <c r="B12" s="113"/>
      <c r="C12" s="2" t="s">
        <v>15</v>
      </c>
      <c r="D12" s="7" t="s">
        <v>44</v>
      </c>
      <c r="E12" s="75" t="s">
        <v>137</v>
      </c>
      <c r="F12" s="76">
        <v>500000</v>
      </c>
      <c r="G12" s="27" t="s">
        <v>138</v>
      </c>
      <c r="H12" s="54">
        <v>300000</v>
      </c>
      <c r="I12" s="27" t="s">
        <v>138</v>
      </c>
      <c r="J12" s="54">
        <v>200000</v>
      </c>
      <c r="K12" s="52">
        <f>F12+H12+J12</f>
        <v>1000000</v>
      </c>
      <c r="M12" s="43"/>
      <c r="N12" s="77"/>
    </row>
    <row r="13" spans="1:14" ht="102" customHeight="1">
      <c r="A13" s="140"/>
      <c r="B13" s="114"/>
      <c r="C13" s="2" t="s">
        <v>16</v>
      </c>
      <c r="D13" s="12" t="s">
        <v>58</v>
      </c>
      <c r="E13" s="20" t="s">
        <v>139</v>
      </c>
      <c r="F13" s="47">
        <v>0</v>
      </c>
      <c r="G13" s="20" t="s">
        <v>140</v>
      </c>
      <c r="H13" s="54">
        <v>0</v>
      </c>
      <c r="I13" s="27" t="s">
        <v>141</v>
      </c>
      <c r="J13" s="54">
        <v>400000</v>
      </c>
      <c r="K13" s="52">
        <f>F13+H13+J13</f>
        <v>400000</v>
      </c>
      <c r="M13" s="62"/>
    </row>
    <row r="14" spans="1:14" ht="24" customHeight="1">
      <c r="A14" s="111" t="s">
        <v>0</v>
      </c>
      <c r="B14" s="115" t="s">
        <v>76</v>
      </c>
      <c r="C14" s="83" t="s">
        <v>17</v>
      </c>
      <c r="D14" s="85" t="s">
        <v>57</v>
      </c>
      <c r="E14" s="84"/>
      <c r="F14" s="84"/>
      <c r="G14" s="84"/>
      <c r="H14" s="84"/>
      <c r="I14" s="84"/>
      <c r="J14" s="84"/>
      <c r="K14" s="52"/>
    </row>
    <row r="15" spans="1:14" s="26" customFormat="1" ht="43.5" customHeight="1">
      <c r="A15" s="111"/>
      <c r="B15" s="116"/>
      <c r="C15" s="83"/>
      <c r="D15" s="86"/>
      <c r="E15" s="35" t="s">
        <v>125</v>
      </c>
      <c r="F15" s="57">
        <v>100000</v>
      </c>
      <c r="G15" s="35" t="s">
        <v>116</v>
      </c>
      <c r="H15" s="57">
        <v>150000</v>
      </c>
      <c r="I15" s="35" t="s">
        <v>142</v>
      </c>
      <c r="J15" s="57">
        <v>300000</v>
      </c>
      <c r="K15" s="52">
        <f t="shared" ref="K15:K23" si="0">F15+H15+J15</f>
        <v>550000</v>
      </c>
    </row>
    <row r="16" spans="1:14" s="33" customFormat="1" ht="50.25" customHeight="1">
      <c r="A16" s="111"/>
      <c r="B16" s="116"/>
      <c r="C16" s="83"/>
      <c r="D16" s="86"/>
      <c r="E16" s="35" t="s">
        <v>143</v>
      </c>
      <c r="F16" s="57">
        <v>100000</v>
      </c>
      <c r="G16" s="35" t="s">
        <v>146</v>
      </c>
      <c r="H16" s="57">
        <v>100000</v>
      </c>
      <c r="I16" s="35" t="s">
        <v>144</v>
      </c>
      <c r="J16" s="57">
        <v>200000</v>
      </c>
      <c r="K16" s="52">
        <f t="shared" si="0"/>
        <v>400000</v>
      </c>
    </row>
    <row r="17" spans="1:11" s="33" customFormat="1" ht="43.5" customHeight="1">
      <c r="A17" s="111"/>
      <c r="B17" s="116"/>
      <c r="C17" s="83"/>
      <c r="D17" s="86"/>
      <c r="E17" s="35" t="s">
        <v>89</v>
      </c>
      <c r="F17" s="57">
        <v>100000</v>
      </c>
      <c r="G17" s="35"/>
      <c r="H17" s="57"/>
      <c r="I17" s="35" t="s">
        <v>119</v>
      </c>
      <c r="J17" s="57">
        <v>200000</v>
      </c>
      <c r="K17" s="52">
        <f t="shared" si="0"/>
        <v>300000</v>
      </c>
    </row>
    <row r="18" spans="1:11" ht="18.75">
      <c r="A18" s="111"/>
      <c r="B18" s="116"/>
      <c r="C18" s="83"/>
      <c r="D18" s="87"/>
      <c r="F18" s="54"/>
      <c r="G18" s="35" t="s">
        <v>126</v>
      </c>
      <c r="H18" s="54">
        <v>150000</v>
      </c>
      <c r="I18" s="74" t="s">
        <v>75</v>
      </c>
      <c r="J18" s="55">
        <v>100000</v>
      </c>
      <c r="K18" s="52">
        <f t="shared" si="0"/>
        <v>250000</v>
      </c>
    </row>
    <row r="19" spans="1:11" s="10" customFormat="1" ht="321" customHeight="1">
      <c r="A19" s="111"/>
      <c r="B19" s="116"/>
      <c r="C19" s="83"/>
      <c r="D19" s="87"/>
      <c r="E19" s="35"/>
      <c r="F19" s="54"/>
      <c r="G19" s="20" t="s">
        <v>145</v>
      </c>
      <c r="H19" s="54">
        <v>200000</v>
      </c>
      <c r="I19" s="20"/>
      <c r="J19" s="55"/>
      <c r="K19" s="52">
        <f t="shared" si="0"/>
        <v>200000</v>
      </c>
    </row>
    <row r="20" spans="1:11" ht="85.5" customHeight="1">
      <c r="A20" s="111"/>
      <c r="B20" s="116"/>
      <c r="C20" s="4" t="s">
        <v>18</v>
      </c>
      <c r="D20" s="9" t="s">
        <v>45</v>
      </c>
      <c r="E20" s="20"/>
      <c r="F20" s="47"/>
      <c r="G20" s="20"/>
      <c r="H20" s="47"/>
      <c r="I20" s="20"/>
      <c r="J20" s="46"/>
      <c r="K20" s="52">
        <f t="shared" si="0"/>
        <v>0</v>
      </c>
    </row>
    <row r="21" spans="1:11" ht="18.75">
      <c r="A21" s="111"/>
      <c r="B21" s="116"/>
      <c r="C21" s="88" t="s">
        <v>19</v>
      </c>
      <c r="D21" s="85" t="s">
        <v>64</v>
      </c>
      <c r="E21" s="84" t="s">
        <v>80</v>
      </c>
      <c r="F21" s="84"/>
      <c r="G21" s="84"/>
      <c r="H21" s="84"/>
      <c r="I21" s="84"/>
      <c r="J21" s="84"/>
      <c r="K21" s="52">
        <f t="shared" si="0"/>
        <v>0</v>
      </c>
    </row>
    <row r="22" spans="1:11" s="28" customFormat="1" ht="35.25" customHeight="1">
      <c r="A22" s="111"/>
      <c r="B22" s="116"/>
      <c r="C22" s="89"/>
      <c r="D22" s="86"/>
      <c r="E22" s="20" t="s">
        <v>77</v>
      </c>
      <c r="F22" s="58">
        <v>500000</v>
      </c>
      <c r="G22" s="35" t="s">
        <v>120</v>
      </c>
      <c r="H22" s="54">
        <v>300000</v>
      </c>
      <c r="I22" s="20"/>
      <c r="J22" s="55"/>
      <c r="K22" s="52">
        <f t="shared" si="0"/>
        <v>800000</v>
      </c>
    </row>
    <row r="23" spans="1:11" ht="66" customHeight="1">
      <c r="A23" s="111"/>
      <c r="B23" s="116"/>
      <c r="C23" s="89"/>
      <c r="D23" s="87"/>
      <c r="E23" s="37"/>
      <c r="F23" s="59"/>
      <c r="G23" s="37"/>
      <c r="H23" s="59"/>
      <c r="I23" s="37"/>
      <c r="J23" s="59"/>
      <c r="K23" s="52">
        <f t="shared" si="0"/>
        <v>0</v>
      </c>
    </row>
    <row r="24" spans="1:11" ht="18.75">
      <c r="A24" s="111"/>
      <c r="B24" s="116"/>
      <c r="C24" s="89"/>
      <c r="D24" s="87"/>
      <c r="E24" s="84" t="s">
        <v>81</v>
      </c>
      <c r="F24" s="84"/>
      <c r="G24" s="84"/>
      <c r="H24" s="84"/>
      <c r="I24" s="84"/>
      <c r="J24" s="84"/>
      <c r="K24" s="52"/>
    </row>
    <row r="25" spans="1:11" s="33" customFormat="1" ht="24">
      <c r="A25" s="111"/>
      <c r="B25" s="116"/>
      <c r="C25" s="89"/>
      <c r="D25" s="87"/>
      <c r="E25" s="35" t="s">
        <v>82</v>
      </c>
      <c r="F25" s="57">
        <v>50000</v>
      </c>
      <c r="G25" s="38" t="s">
        <v>95</v>
      </c>
      <c r="H25" s="57">
        <v>100000</v>
      </c>
      <c r="I25" s="35" t="s">
        <v>105</v>
      </c>
      <c r="J25" s="49">
        <v>50000</v>
      </c>
      <c r="K25" s="52">
        <f>F25+H25+J25</f>
        <v>200000</v>
      </c>
    </row>
    <row r="26" spans="1:11" ht="39" customHeight="1">
      <c r="A26" s="111"/>
      <c r="B26" s="116"/>
      <c r="C26" s="90"/>
      <c r="D26" s="87"/>
      <c r="E26" s="20" t="s">
        <v>121</v>
      </c>
      <c r="F26" s="58">
        <v>50000</v>
      </c>
      <c r="G26" s="75"/>
      <c r="I26" s="20"/>
      <c r="J26" s="46"/>
      <c r="K26" s="52">
        <f>F26+H26+J26</f>
        <v>50000</v>
      </c>
    </row>
    <row r="27" spans="1:11" s="6" customFormat="1" ht="165" customHeight="1">
      <c r="A27" s="111"/>
      <c r="B27" s="116"/>
      <c r="C27" s="18" t="s">
        <v>20</v>
      </c>
      <c r="D27" s="19" t="s">
        <v>46</v>
      </c>
      <c r="E27" s="27" t="s">
        <v>150</v>
      </c>
      <c r="F27" s="58">
        <v>350000</v>
      </c>
      <c r="G27" s="27" t="s">
        <v>150</v>
      </c>
      <c r="H27" s="54">
        <v>350000</v>
      </c>
      <c r="I27" s="20" t="s">
        <v>90</v>
      </c>
      <c r="J27" s="55">
        <v>200000</v>
      </c>
      <c r="K27" s="52">
        <f>F27+H27+J27</f>
        <v>900000</v>
      </c>
    </row>
    <row r="28" spans="1:11" s="10" customFormat="1" ht="168" customHeight="1">
      <c r="A28" s="111"/>
      <c r="B28" s="116"/>
      <c r="C28" s="18" t="s">
        <v>21</v>
      </c>
      <c r="D28" s="17" t="s">
        <v>47</v>
      </c>
      <c r="E28" s="20" t="s">
        <v>151</v>
      </c>
      <c r="F28" s="54">
        <v>50000</v>
      </c>
      <c r="G28" s="20" t="s">
        <v>151</v>
      </c>
      <c r="H28" s="54">
        <v>50000</v>
      </c>
      <c r="I28" s="20" t="s">
        <v>98</v>
      </c>
      <c r="J28" s="55">
        <v>100000</v>
      </c>
      <c r="K28" s="52">
        <f>F28+H28+J28</f>
        <v>200000</v>
      </c>
    </row>
    <row r="29" spans="1:11" ht="17.45" customHeight="1">
      <c r="A29" s="111"/>
      <c r="B29" s="116"/>
      <c r="C29" s="83" t="s">
        <v>22</v>
      </c>
      <c r="D29" s="109" t="s">
        <v>56</v>
      </c>
      <c r="E29" s="105" t="s">
        <v>37</v>
      </c>
      <c r="F29" s="106"/>
      <c r="G29" s="106"/>
      <c r="H29" s="106"/>
      <c r="I29" s="106"/>
      <c r="J29" s="107"/>
      <c r="K29" s="52">
        <v>0</v>
      </c>
    </row>
    <row r="30" spans="1:11" s="10" customFormat="1" ht="73.5" customHeight="1">
      <c r="A30" s="111"/>
      <c r="B30" s="116"/>
      <c r="C30" s="83"/>
      <c r="D30" s="110"/>
      <c r="E30" s="36" t="s">
        <v>59</v>
      </c>
      <c r="F30" s="58">
        <v>30000</v>
      </c>
      <c r="G30" s="36" t="s">
        <v>59</v>
      </c>
      <c r="H30" s="57">
        <v>30000</v>
      </c>
      <c r="I30" s="39" t="s">
        <v>59</v>
      </c>
      <c r="J30" s="57">
        <v>40000</v>
      </c>
      <c r="K30" s="52">
        <f t="shared" ref="K30:K36" si="1">F30+H30+J30</f>
        <v>100000</v>
      </c>
    </row>
    <row r="31" spans="1:11" s="11" customFormat="1" ht="254.25" customHeight="1">
      <c r="A31" s="111"/>
      <c r="B31" s="116"/>
      <c r="C31" s="18" t="s">
        <v>23</v>
      </c>
      <c r="D31" s="19" t="s">
        <v>48</v>
      </c>
      <c r="E31" s="78" t="s">
        <v>147</v>
      </c>
      <c r="F31" s="53">
        <v>100000</v>
      </c>
      <c r="G31" s="78" t="s">
        <v>148</v>
      </c>
      <c r="H31" s="53">
        <v>200000</v>
      </c>
      <c r="I31" s="78" t="s">
        <v>149</v>
      </c>
      <c r="J31" s="56">
        <v>100000</v>
      </c>
      <c r="K31" s="52">
        <f t="shared" si="1"/>
        <v>400000</v>
      </c>
    </row>
    <row r="32" spans="1:11" ht="39.950000000000003" customHeight="1">
      <c r="A32" s="111"/>
      <c r="B32" s="116"/>
      <c r="C32" s="83" t="s">
        <v>24</v>
      </c>
      <c r="D32" s="109" t="s">
        <v>62</v>
      </c>
      <c r="E32" s="108" t="s">
        <v>39</v>
      </c>
      <c r="F32" s="108"/>
      <c r="G32" s="108"/>
      <c r="H32" s="108"/>
      <c r="I32" s="108"/>
      <c r="J32" s="108"/>
      <c r="K32" s="52">
        <f t="shared" si="1"/>
        <v>0</v>
      </c>
    </row>
    <row r="33" spans="1:11" s="28" customFormat="1" ht="39.950000000000003" customHeight="1">
      <c r="A33" s="111"/>
      <c r="B33" s="116"/>
      <c r="C33" s="83"/>
      <c r="D33" s="109"/>
      <c r="E33" s="94" t="s">
        <v>106</v>
      </c>
      <c r="F33" s="96">
        <v>200000</v>
      </c>
      <c r="G33" s="98" t="s">
        <v>152</v>
      </c>
      <c r="H33" s="100">
        <v>1000000</v>
      </c>
      <c r="I33" s="98"/>
      <c r="J33" s="102"/>
      <c r="K33" s="118">
        <f>F33+H33+J33</f>
        <v>1200000</v>
      </c>
    </row>
    <row r="34" spans="1:11" ht="75.75" customHeight="1">
      <c r="A34" s="111"/>
      <c r="B34" s="116"/>
      <c r="C34" s="83"/>
      <c r="D34" s="110"/>
      <c r="E34" s="95"/>
      <c r="F34" s="97"/>
      <c r="G34" s="99"/>
      <c r="H34" s="101"/>
      <c r="I34" s="99"/>
      <c r="J34" s="103"/>
      <c r="K34" s="119"/>
    </row>
    <row r="35" spans="1:11" s="11" customFormat="1" ht="86.25" customHeight="1">
      <c r="A35" s="111"/>
      <c r="B35" s="116"/>
      <c r="C35" s="18" t="s">
        <v>25</v>
      </c>
      <c r="D35" s="19" t="s">
        <v>49</v>
      </c>
      <c r="E35" s="25" t="s">
        <v>91</v>
      </c>
      <c r="F35" s="54">
        <v>50000</v>
      </c>
      <c r="G35" s="25" t="s">
        <v>91</v>
      </c>
      <c r="H35" s="54">
        <v>100000</v>
      </c>
      <c r="I35" s="25" t="s">
        <v>91</v>
      </c>
      <c r="J35" s="54">
        <v>100000</v>
      </c>
      <c r="K35" s="52">
        <f t="shared" si="1"/>
        <v>250000</v>
      </c>
    </row>
    <row r="36" spans="1:11" ht="92.25" customHeight="1">
      <c r="A36" s="111"/>
      <c r="B36" s="116"/>
      <c r="C36" s="4" t="s">
        <v>26</v>
      </c>
      <c r="D36" s="8" t="s">
        <v>50</v>
      </c>
      <c r="E36" s="41"/>
      <c r="F36" s="54"/>
      <c r="G36" s="25"/>
      <c r="H36" s="50"/>
      <c r="I36" s="25"/>
      <c r="J36" s="54">
        <v>500000</v>
      </c>
      <c r="K36" s="52">
        <f t="shared" si="1"/>
        <v>500000</v>
      </c>
    </row>
    <row r="37" spans="1:11" ht="39.950000000000003" customHeight="1">
      <c r="A37" s="111"/>
      <c r="B37" s="116"/>
      <c r="C37" s="83" t="s">
        <v>27</v>
      </c>
      <c r="D37" s="109" t="s">
        <v>63</v>
      </c>
      <c r="E37" s="91" t="s">
        <v>38</v>
      </c>
      <c r="F37" s="92"/>
      <c r="G37" s="92"/>
      <c r="H37" s="92"/>
      <c r="I37" s="92"/>
      <c r="J37" s="93"/>
      <c r="K37" s="52"/>
    </row>
    <row r="38" spans="1:11" s="75" customFormat="1" ht="39.950000000000003" customHeight="1">
      <c r="A38" s="111"/>
      <c r="B38" s="116"/>
      <c r="C38" s="83"/>
      <c r="D38" s="109"/>
      <c r="E38" s="72" t="s">
        <v>128</v>
      </c>
      <c r="F38" s="73">
        <v>100000</v>
      </c>
      <c r="G38" s="71"/>
      <c r="H38" s="71"/>
      <c r="I38" s="71"/>
      <c r="J38" s="71"/>
      <c r="K38" s="52">
        <f>F38+H38+J38</f>
        <v>100000</v>
      </c>
    </row>
    <row r="39" spans="1:11" s="10" customFormat="1" ht="57.75" customHeight="1">
      <c r="A39" s="111"/>
      <c r="B39" s="117"/>
      <c r="C39" s="83"/>
      <c r="D39" s="109"/>
      <c r="E39" s="25" t="s">
        <v>123</v>
      </c>
      <c r="F39" s="58">
        <v>200000</v>
      </c>
      <c r="G39" s="25" t="s">
        <v>79</v>
      </c>
      <c r="H39" s="58">
        <v>100000</v>
      </c>
      <c r="I39" s="75" t="s">
        <v>124</v>
      </c>
      <c r="J39" s="59">
        <v>200000</v>
      </c>
      <c r="K39" s="52">
        <f t="shared" ref="K39:K48" si="2">F39+H39+J39</f>
        <v>500000</v>
      </c>
    </row>
    <row r="40" spans="1:11" s="10" customFormat="1" ht="51" customHeight="1">
      <c r="A40" s="133" t="s">
        <v>1</v>
      </c>
      <c r="B40" s="133" t="s">
        <v>70</v>
      </c>
      <c r="C40" s="138" t="s">
        <v>28</v>
      </c>
      <c r="D40" s="136" t="s">
        <v>3</v>
      </c>
      <c r="E40" s="25" t="s">
        <v>61</v>
      </c>
      <c r="F40" s="54">
        <v>30000</v>
      </c>
      <c r="G40" s="25" t="s">
        <v>61</v>
      </c>
      <c r="H40" s="54">
        <v>30000</v>
      </c>
      <c r="I40" s="25" t="s">
        <v>61</v>
      </c>
      <c r="J40" s="54">
        <v>40000</v>
      </c>
      <c r="K40" s="52">
        <f t="shared" si="2"/>
        <v>100000</v>
      </c>
    </row>
    <row r="41" spans="1:11" ht="35.25" customHeight="1">
      <c r="A41" s="134"/>
      <c r="B41" s="134"/>
      <c r="C41" s="139"/>
      <c r="D41" s="137"/>
      <c r="E41" s="25" t="s">
        <v>40</v>
      </c>
      <c r="F41" s="54">
        <v>30000</v>
      </c>
      <c r="G41" s="25" t="s">
        <v>40</v>
      </c>
      <c r="H41" s="54">
        <v>30000</v>
      </c>
      <c r="I41" s="25" t="s">
        <v>40</v>
      </c>
      <c r="J41" s="54">
        <v>40000</v>
      </c>
      <c r="K41" s="52">
        <f t="shared" si="2"/>
        <v>100000</v>
      </c>
    </row>
    <row r="42" spans="1:11" ht="72.75" customHeight="1">
      <c r="A42" s="134"/>
      <c r="B42" s="134"/>
      <c r="C42" s="23" t="s">
        <v>29</v>
      </c>
      <c r="D42" s="9" t="s">
        <v>2</v>
      </c>
      <c r="E42" s="25" t="s">
        <v>103</v>
      </c>
      <c r="F42" s="54">
        <v>50000</v>
      </c>
      <c r="G42" s="25" t="s">
        <v>92</v>
      </c>
      <c r="H42" s="54">
        <v>100000</v>
      </c>
      <c r="I42" s="25" t="s">
        <v>92</v>
      </c>
      <c r="J42" s="54">
        <v>50000</v>
      </c>
      <c r="K42" s="52">
        <f t="shared" si="2"/>
        <v>200000</v>
      </c>
    </row>
    <row r="43" spans="1:11" ht="51.75" customHeight="1">
      <c r="A43" s="134"/>
      <c r="B43" s="134"/>
      <c r="C43" s="5" t="s">
        <v>30</v>
      </c>
      <c r="D43" s="7" t="s">
        <v>51</v>
      </c>
      <c r="E43" s="25" t="s">
        <v>65</v>
      </c>
      <c r="F43" s="54">
        <v>25000</v>
      </c>
      <c r="G43" s="25" t="s">
        <v>65</v>
      </c>
      <c r="H43" s="54">
        <v>25000</v>
      </c>
      <c r="I43" s="25" t="s">
        <v>65</v>
      </c>
      <c r="J43" s="54">
        <v>25000</v>
      </c>
      <c r="K43" s="52">
        <f t="shared" si="2"/>
        <v>75000</v>
      </c>
    </row>
    <row r="44" spans="1:11" s="10" customFormat="1" ht="47.25" customHeight="1">
      <c r="A44" s="134"/>
      <c r="B44" s="134"/>
      <c r="C44" s="13" t="s">
        <v>31</v>
      </c>
      <c r="D44" s="14" t="s">
        <v>52</v>
      </c>
      <c r="E44" s="25" t="s">
        <v>85</v>
      </c>
      <c r="F44" s="54">
        <v>100000</v>
      </c>
      <c r="G44" s="25" t="s">
        <v>85</v>
      </c>
      <c r="H44" s="54">
        <v>50000</v>
      </c>
      <c r="I44" s="25" t="s">
        <v>86</v>
      </c>
      <c r="J44" s="54">
        <v>50000</v>
      </c>
      <c r="K44" s="52">
        <f t="shared" si="2"/>
        <v>200000</v>
      </c>
    </row>
    <row r="45" spans="1:11" ht="55.5" customHeight="1">
      <c r="A45" s="134"/>
      <c r="B45" s="134"/>
      <c r="C45" s="5" t="s">
        <v>32</v>
      </c>
      <c r="D45" s="7" t="s">
        <v>53</v>
      </c>
      <c r="E45" s="25" t="s">
        <v>60</v>
      </c>
      <c r="F45" s="54">
        <v>30000</v>
      </c>
      <c r="G45" s="25" t="s">
        <v>60</v>
      </c>
      <c r="H45" s="54">
        <v>30000</v>
      </c>
      <c r="I45" s="25" t="s">
        <v>60</v>
      </c>
      <c r="J45" s="54">
        <v>40000</v>
      </c>
      <c r="K45" s="52">
        <f t="shared" si="2"/>
        <v>100000</v>
      </c>
    </row>
    <row r="46" spans="1:11" s="10" customFormat="1" ht="91.5" customHeight="1">
      <c r="A46" s="134"/>
      <c r="B46" s="134"/>
      <c r="C46" s="16" t="s">
        <v>33</v>
      </c>
      <c r="D46" s="15" t="s">
        <v>54</v>
      </c>
      <c r="E46" s="25" t="s">
        <v>66</v>
      </c>
      <c r="F46" s="54">
        <v>100000</v>
      </c>
      <c r="G46" s="25" t="s">
        <v>66</v>
      </c>
      <c r="H46" s="54">
        <v>100000</v>
      </c>
      <c r="I46" s="25" t="s">
        <v>66</v>
      </c>
      <c r="J46" s="54">
        <v>100000</v>
      </c>
      <c r="K46" s="52">
        <f t="shared" si="2"/>
        <v>300000</v>
      </c>
    </row>
    <row r="47" spans="1:11" ht="111.75" customHeight="1">
      <c r="A47" s="135"/>
      <c r="B47" s="135"/>
      <c r="C47" s="5" t="s">
        <v>34</v>
      </c>
      <c r="D47" s="7" t="s">
        <v>55</v>
      </c>
      <c r="E47" s="25" t="s">
        <v>99</v>
      </c>
      <c r="F47" s="54">
        <v>125000</v>
      </c>
      <c r="G47" s="25" t="s">
        <v>41</v>
      </c>
      <c r="H47" s="54">
        <v>125000</v>
      </c>
      <c r="I47" s="25" t="s">
        <v>41</v>
      </c>
      <c r="J47" s="54">
        <v>125000</v>
      </c>
      <c r="K47" s="52">
        <f t="shared" si="2"/>
        <v>375000</v>
      </c>
    </row>
    <row r="48" spans="1:11" s="21" customFormat="1" ht="59.25" customHeight="1">
      <c r="A48" s="23" t="s">
        <v>71</v>
      </c>
      <c r="B48" s="23" t="s">
        <v>71</v>
      </c>
      <c r="C48" s="23" t="s">
        <v>72</v>
      </c>
      <c r="D48" s="8" t="s">
        <v>73</v>
      </c>
      <c r="E48" s="25" t="s">
        <v>104</v>
      </c>
      <c r="F48" s="60">
        <v>2730000</v>
      </c>
      <c r="G48" s="25" t="s">
        <v>74</v>
      </c>
      <c r="H48" s="60">
        <v>2730000</v>
      </c>
      <c r="I48" s="25" t="s">
        <v>74</v>
      </c>
      <c r="J48" s="60">
        <v>2730000</v>
      </c>
      <c r="K48" s="52">
        <f t="shared" si="2"/>
        <v>8190000</v>
      </c>
    </row>
    <row r="49" spans="2:11" ht="39" customHeight="1">
      <c r="B49" s="80" t="s">
        <v>36</v>
      </c>
      <c r="C49" s="81"/>
      <c r="D49" s="81"/>
      <c r="E49" s="82"/>
      <c r="F49" s="51"/>
      <c r="G49" s="24"/>
      <c r="H49" s="51"/>
      <c r="I49" s="24"/>
      <c r="J49" s="51"/>
      <c r="K49" s="63">
        <f>SUM(K9:K48)</f>
        <v>20940000</v>
      </c>
    </row>
    <row r="50" spans="2:11">
      <c r="K50" s="43"/>
    </row>
    <row r="51" spans="2:11">
      <c r="F51" s="130"/>
      <c r="G51" s="131"/>
      <c r="H51" s="131"/>
      <c r="I51" s="131"/>
      <c r="J51" s="131"/>
      <c r="K51" s="132"/>
    </row>
    <row r="52" spans="2:11">
      <c r="K52" s="62"/>
    </row>
    <row r="53" spans="2:11">
      <c r="K53" s="62"/>
    </row>
    <row r="55" spans="2:11">
      <c r="E55" s="60"/>
    </row>
    <row r="57" spans="2:11">
      <c r="E57" s="62"/>
    </row>
    <row r="58" spans="2:11">
      <c r="E58" s="44"/>
    </row>
    <row r="59" spans="2:11">
      <c r="E59" s="44"/>
    </row>
    <row r="60" spans="2:11">
      <c r="E60" s="61"/>
    </row>
    <row r="61" spans="2:11">
      <c r="E61" s="61"/>
    </row>
    <row r="62" spans="2:11">
      <c r="E62" s="61"/>
    </row>
    <row r="63" spans="2:11">
      <c r="E63" s="61"/>
    </row>
  </sheetData>
  <mergeCells count="47">
    <mergeCell ref="E6:K6"/>
    <mergeCell ref="E7:F7"/>
    <mergeCell ref="C6:C8"/>
    <mergeCell ref="I7:J7"/>
    <mergeCell ref="C1:K1"/>
    <mergeCell ref="F51:K51"/>
    <mergeCell ref="A40:A47"/>
    <mergeCell ref="D40:D41"/>
    <mergeCell ref="C40:C41"/>
    <mergeCell ref="D6:D8"/>
    <mergeCell ref="A9:A13"/>
    <mergeCell ref="D37:D39"/>
    <mergeCell ref="C37:C39"/>
    <mergeCell ref="B40:B47"/>
    <mergeCell ref="D21:D26"/>
    <mergeCell ref="A2:K2"/>
    <mergeCell ref="A3:K3"/>
    <mergeCell ref="A4:K4"/>
    <mergeCell ref="A5:K5"/>
    <mergeCell ref="E24:J24"/>
    <mergeCell ref="E29:J29"/>
    <mergeCell ref="E32:J32"/>
    <mergeCell ref="D32:D34"/>
    <mergeCell ref="C32:C34"/>
    <mergeCell ref="D29:D30"/>
    <mergeCell ref="A14:A39"/>
    <mergeCell ref="E14:J14"/>
    <mergeCell ref="B9:B13"/>
    <mergeCell ref="B14:B39"/>
    <mergeCell ref="K33:K34"/>
    <mergeCell ref="G7:H7"/>
    <mergeCell ref="K7:K8"/>
    <mergeCell ref="A6:A8"/>
    <mergeCell ref="B6:B8"/>
    <mergeCell ref="B49:E49"/>
    <mergeCell ref="C29:C30"/>
    <mergeCell ref="E21:J21"/>
    <mergeCell ref="D14:D19"/>
    <mergeCell ref="C14:C19"/>
    <mergeCell ref="C21:C26"/>
    <mergeCell ref="E37:J37"/>
    <mergeCell ref="E33:E34"/>
    <mergeCell ref="F33:F34"/>
    <mergeCell ref="G33:G34"/>
    <mergeCell ref="H33:H34"/>
    <mergeCell ref="I33:I34"/>
    <mergeCell ref="J33:J34"/>
  </mergeCells>
  <printOptions horizontalCentered="1" verticalCentered="1"/>
  <pageMargins left="0" right="0" top="0" bottom="0" header="0" footer="0"/>
  <pageSetup scale="63" fitToHeight="0" orientation="landscape" r:id="rId1"/>
  <headerFooter scaleWithDoc="0"/>
  <rowBreaks count="4" manualBreakCount="4">
    <brk id="19" max="10" man="1"/>
    <brk id="28" max="10" man="1"/>
    <brk id="31" max="10" man="1"/>
    <brk id="4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topLeftCell="B1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34" sqref="E34:J35"/>
    </sheetView>
  </sheetViews>
  <sheetFormatPr defaultRowHeight="15.75"/>
  <cols>
    <col min="1" max="1" width="9" style="67" hidden="1" customWidth="1"/>
    <col min="2" max="2" width="4" style="67" customWidth="1"/>
    <col min="3" max="3" width="7.140625" style="67" customWidth="1"/>
    <col min="4" max="4" width="13.85546875" style="67" customWidth="1"/>
    <col min="5" max="5" width="14.7109375" style="67" customWidth="1"/>
    <col min="6" max="6" width="11.7109375" style="48" customWidth="1"/>
    <col min="7" max="7" width="14.7109375" style="67" customWidth="1"/>
    <col min="8" max="8" width="12.42578125" style="48" customWidth="1"/>
    <col min="9" max="9" width="14.7109375" style="67" customWidth="1"/>
    <col min="10" max="10" width="13.85546875" style="48" customWidth="1"/>
    <col min="11" max="11" width="14.7109375" style="67" customWidth="1"/>
    <col min="12" max="12" width="9.140625" style="67"/>
    <col min="13" max="13" width="10.7109375" style="67" bestFit="1" customWidth="1"/>
    <col min="14" max="16384" width="9.140625" style="67"/>
  </cols>
  <sheetData>
    <row r="1" spans="1:13" ht="18" hidden="1" customHeight="1">
      <c r="A1" s="145" t="s">
        <v>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18.75" hidden="1" customHeight="1">
      <c r="A2" s="143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3" ht="18.75" hidden="1" customHeight="1">
      <c r="A3" s="143" t="s">
        <v>67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3" ht="18.75" hidden="1" customHeight="1">
      <c r="A4" s="104" t="s">
        <v>35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3" ht="21" hidden="1" customHeight="1">
      <c r="A5" s="123" t="s">
        <v>5</v>
      </c>
      <c r="B5" s="124" t="s">
        <v>69</v>
      </c>
      <c r="C5" s="123" t="s">
        <v>12</v>
      </c>
      <c r="D5" s="123" t="s">
        <v>11</v>
      </c>
      <c r="E5" s="144" t="s">
        <v>115</v>
      </c>
      <c r="F5" s="144"/>
      <c r="G5" s="144"/>
      <c r="H5" s="144"/>
      <c r="I5" s="144"/>
      <c r="J5" s="144"/>
      <c r="K5" s="144"/>
    </row>
    <row r="6" spans="1:13" ht="17.25" customHeight="1">
      <c r="A6" s="123"/>
      <c r="B6" s="125"/>
      <c r="C6" s="123"/>
      <c r="D6" s="123"/>
      <c r="E6" s="120">
        <v>43574</v>
      </c>
      <c r="F6" s="121"/>
      <c r="G6" s="120">
        <v>43604</v>
      </c>
      <c r="H6" s="121"/>
      <c r="I6" s="120">
        <v>43635</v>
      </c>
      <c r="J6" s="121"/>
      <c r="K6" s="122" t="s">
        <v>7</v>
      </c>
    </row>
    <row r="7" spans="1:13" ht="32.25" customHeight="1">
      <c r="A7" s="123"/>
      <c r="B7" s="126"/>
      <c r="C7" s="123"/>
      <c r="D7" s="123"/>
      <c r="E7" s="65" t="s">
        <v>4</v>
      </c>
      <c r="F7" s="45" t="s">
        <v>6</v>
      </c>
      <c r="G7" s="65" t="s">
        <v>4</v>
      </c>
      <c r="H7" s="45" t="s">
        <v>8</v>
      </c>
      <c r="I7" s="65" t="s">
        <v>4</v>
      </c>
      <c r="J7" s="45" t="s">
        <v>8</v>
      </c>
      <c r="K7" s="122"/>
    </row>
    <row r="8" spans="1:13" ht="49.5" hidden="1" customHeight="1">
      <c r="A8" s="140" t="s">
        <v>10</v>
      </c>
      <c r="B8" s="112" t="s">
        <v>10</v>
      </c>
      <c r="C8" s="29" t="s">
        <v>13</v>
      </c>
      <c r="D8" s="30" t="s">
        <v>42</v>
      </c>
      <c r="E8" s="31" t="s">
        <v>108</v>
      </c>
      <c r="F8" s="53">
        <v>5001556</v>
      </c>
      <c r="G8" s="32" t="s">
        <v>107</v>
      </c>
      <c r="H8" s="53">
        <v>750000</v>
      </c>
      <c r="I8" s="32" t="s">
        <v>109</v>
      </c>
      <c r="J8" s="53">
        <v>750000</v>
      </c>
      <c r="K8" s="52">
        <f>F8+H8+J8</f>
        <v>6501556</v>
      </c>
    </row>
    <row r="9" spans="1:13" ht="39.6" hidden="1" customHeight="1">
      <c r="A9" s="140"/>
      <c r="B9" s="113"/>
      <c r="C9" s="2"/>
      <c r="D9" s="7"/>
      <c r="E9" s="20"/>
      <c r="F9" s="54"/>
      <c r="G9" s="20"/>
      <c r="H9" s="54"/>
      <c r="I9" s="34"/>
      <c r="J9" s="55"/>
      <c r="K9" s="52">
        <f>F9+H9+J9</f>
        <v>0</v>
      </c>
    </row>
    <row r="10" spans="1:13" ht="59.25" hidden="1" customHeight="1">
      <c r="A10" s="140"/>
      <c r="B10" s="113"/>
      <c r="C10" s="2" t="s">
        <v>14</v>
      </c>
      <c r="D10" s="8" t="s">
        <v>43</v>
      </c>
      <c r="E10" s="27" t="s">
        <v>100</v>
      </c>
      <c r="F10" s="54">
        <v>20000</v>
      </c>
      <c r="G10" s="27" t="s">
        <v>111</v>
      </c>
      <c r="H10" s="55">
        <v>3230000</v>
      </c>
      <c r="I10" s="27" t="s">
        <v>110</v>
      </c>
      <c r="J10" s="55">
        <v>3250000</v>
      </c>
      <c r="K10" s="52">
        <f>F10+H10+J10</f>
        <v>6500000</v>
      </c>
    </row>
    <row r="11" spans="1:13" ht="67.5" hidden="1" customHeight="1">
      <c r="A11" s="140"/>
      <c r="B11" s="113"/>
      <c r="C11" s="2" t="s">
        <v>15</v>
      </c>
      <c r="D11" s="7" t="s">
        <v>44</v>
      </c>
      <c r="E11" s="27" t="s">
        <v>112</v>
      </c>
      <c r="F11" s="54">
        <v>2077350</v>
      </c>
      <c r="G11" s="27" t="s">
        <v>114</v>
      </c>
      <c r="H11" s="54">
        <v>211325</v>
      </c>
      <c r="I11" s="27" t="s">
        <v>113</v>
      </c>
      <c r="J11" s="54">
        <v>211325</v>
      </c>
      <c r="K11" s="52">
        <f>F11+H11+J11</f>
        <v>2500000</v>
      </c>
      <c r="M11" s="43"/>
    </row>
    <row r="12" spans="1:13" ht="102" hidden="1" customHeight="1">
      <c r="A12" s="140"/>
      <c r="B12" s="114"/>
      <c r="C12" s="2" t="s">
        <v>16</v>
      </c>
      <c r="D12" s="12" t="s">
        <v>58</v>
      </c>
      <c r="E12" s="20" t="s">
        <v>87</v>
      </c>
      <c r="F12" s="47">
        <v>0</v>
      </c>
      <c r="G12" s="20" t="s">
        <v>88</v>
      </c>
      <c r="H12" s="54">
        <v>200000</v>
      </c>
      <c r="I12" s="27" t="s">
        <v>93</v>
      </c>
      <c r="J12" s="54">
        <v>600000</v>
      </c>
      <c r="K12" s="52">
        <f>F12+H12+J12</f>
        <v>800000</v>
      </c>
    </row>
    <row r="13" spans="1:13" ht="24" customHeight="1">
      <c r="A13" s="111" t="s">
        <v>0</v>
      </c>
      <c r="B13" s="115" t="s">
        <v>76</v>
      </c>
      <c r="C13" s="83" t="s">
        <v>17</v>
      </c>
      <c r="D13" s="85" t="s">
        <v>57</v>
      </c>
      <c r="E13" s="84"/>
      <c r="F13" s="84"/>
      <c r="G13" s="84"/>
      <c r="H13" s="84"/>
      <c r="I13" s="84"/>
      <c r="J13" s="84"/>
      <c r="K13" s="52">
        <v>0</v>
      </c>
    </row>
    <row r="14" spans="1:13" ht="43.5" customHeight="1">
      <c r="A14" s="111"/>
      <c r="B14" s="116"/>
      <c r="C14" s="83"/>
      <c r="D14" s="86"/>
      <c r="E14" s="35" t="s">
        <v>125</v>
      </c>
      <c r="F14" s="57">
        <v>100000</v>
      </c>
      <c r="G14" s="35" t="s">
        <v>116</v>
      </c>
      <c r="H14" s="57">
        <v>150000</v>
      </c>
      <c r="I14" s="35" t="s">
        <v>117</v>
      </c>
      <c r="J14" s="57">
        <v>200000</v>
      </c>
      <c r="K14" s="52">
        <f t="shared" ref="K14:K22" si="0">F14+H14+J14</f>
        <v>450000</v>
      </c>
    </row>
    <row r="15" spans="1:13" ht="43.5" customHeight="1">
      <c r="A15" s="111"/>
      <c r="B15" s="116"/>
      <c r="C15" s="83"/>
      <c r="D15" s="86"/>
      <c r="E15" s="35" t="s">
        <v>129</v>
      </c>
      <c r="F15" s="57">
        <v>100000</v>
      </c>
      <c r="G15" s="35" t="s">
        <v>118</v>
      </c>
      <c r="H15" s="57">
        <v>100000</v>
      </c>
      <c r="I15" s="35" t="s">
        <v>127</v>
      </c>
      <c r="J15" s="57">
        <v>200000</v>
      </c>
      <c r="K15" s="52">
        <f t="shared" si="0"/>
        <v>400000</v>
      </c>
    </row>
    <row r="16" spans="1:13" ht="43.5" customHeight="1">
      <c r="A16" s="111"/>
      <c r="B16" s="116"/>
      <c r="C16" s="83"/>
      <c r="D16" s="86"/>
      <c r="E16" s="35" t="s">
        <v>89</v>
      </c>
      <c r="F16" s="57">
        <v>100000</v>
      </c>
      <c r="G16" s="35" t="s">
        <v>94</v>
      </c>
      <c r="H16" s="57">
        <v>100000</v>
      </c>
      <c r="I16" s="35" t="s">
        <v>119</v>
      </c>
      <c r="J16" s="57">
        <v>200000</v>
      </c>
      <c r="K16" s="52">
        <f t="shared" si="0"/>
        <v>400000</v>
      </c>
    </row>
    <row r="17" spans="1:11" ht="24">
      <c r="A17" s="111"/>
      <c r="B17" s="116"/>
      <c r="C17" s="83"/>
      <c r="D17" s="87"/>
      <c r="E17" s="74" t="s">
        <v>75</v>
      </c>
      <c r="F17" s="54">
        <v>1500000</v>
      </c>
      <c r="G17" s="35" t="s">
        <v>126</v>
      </c>
      <c r="H17" s="54">
        <v>150000</v>
      </c>
      <c r="I17" s="20"/>
      <c r="J17" s="55"/>
      <c r="K17" s="52">
        <f t="shared" si="0"/>
        <v>1650000</v>
      </c>
    </row>
    <row r="18" spans="1:11" ht="173.25" customHeight="1">
      <c r="A18" s="111"/>
      <c r="B18" s="116"/>
      <c r="C18" s="83"/>
      <c r="D18" s="87"/>
      <c r="E18" s="35" t="s">
        <v>120</v>
      </c>
      <c r="F18" s="54">
        <v>300000</v>
      </c>
      <c r="G18" s="20" t="s">
        <v>96</v>
      </c>
      <c r="H18" s="54">
        <v>175000</v>
      </c>
      <c r="I18" s="20"/>
      <c r="J18" s="55"/>
      <c r="K18" s="52">
        <f t="shared" si="0"/>
        <v>475000</v>
      </c>
    </row>
    <row r="19" spans="1:11" ht="85.5" customHeight="1">
      <c r="A19" s="111"/>
      <c r="B19" s="116"/>
      <c r="C19" s="66" t="s">
        <v>18</v>
      </c>
      <c r="D19" s="9" t="s">
        <v>45</v>
      </c>
      <c r="E19" s="20" t="s">
        <v>101</v>
      </c>
      <c r="F19" s="47">
        <v>10000</v>
      </c>
      <c r="G19" s="20" t="s">
        <v>101</v>
      </c>
      <c r="H19" s="47">
        <v>10000</v>
      </c>
      <c r="I19" s="20"/>
      <c r="J19" s="46"/>
      <c r="K19" s="52">
        <f t="shared" si="0"/>
        <v>20000</v>
      </c>
    </row>
    <row r="20" spans="1:11" ht="18.75">
      <c r="A20" s="111"/>
      <c r="B20" s="116"/>
      <c r="C20" s="88" t="s">
        <v>19</v>
      </c>
      <c r="D20" s="85" t="s">
        <v>64</v>
      </c>
      <c r="E20" s="84" t="s">
        <v>80</v>
      </c>
      <c r="F20" s="84"/>
      <c r="G20" s="84"/>
      <c r="H20" s="84"/>
      <c r="I20" s="84"/>
      <c r="J20" s="84"/>
      <c r="K20" s="52">
        <f t="shared" si="0"/>
        <v>0</v>
      </c>
    </row>
    <row r="21" spans="1:11" ht="35.25" customHeight="1">
      <c r="A21" s="111"/>
      <c r="B21" s="116"/>
      <c r="C21" s="89"/>
      <c r="D21" s="86"/>
      <c r="E21" s="20" t="s">
        <v>77</v>
      </c>
      <c r="F21" s="58">
        <v>500000</v>
      </c>
      <c r="G21" s="20"/>
      <c r="H21" s="58"/>
      <c r="I21" s="20"/>
      <c r="J21" s="55"/>
      <c r="K21" s="52">
        <f t="shared" si="0"/>
        <v>500000</v>
      </c>
    </row>
    <row r="22" spans="1:11" ht="66" customHeight="1">
      <c r="A22" s="111"/>
      <c r="B22" s="116"/>
      <c r="C22" s="89"/>
      <c r="D22" s="87"/>
      <c r="E22" s="37"/>
      <c r="F22" s="59"/>
      <c r="G22" s="37"/>
      <c r="H22" s="59"/>
      <c r="I22" s="37" t="s">
        <v>97</v>
      </c>
      <c r="J22" s="59">
        <v>100000</v>
      </c>
      <c r="K22" s="52">
        <f t="shared" si="0"/>
        <v>100000</v>
      </c>
    </row>
    <row r="23" spans="1:11" ht="18.75">
      <c r="A23" s="111"/>
      <c r="B23" s="116"/>
      <c r="C23" s="89"/>
      <c r="D23" s="87"/>
      <c r="E23" s="84" t="s">
        <v>81</v>
      </c>
      <c r="F23" s="84"/>
      <c r="G23" s="84"/>
      <c r="H23" s="84"/>
      <c r="I23" s="84"/>
      <c r="J23" s="84"/>
      <c r="K23" s="52"/>
    </row>
    <row r="24" spans="1:11" ht="36">
      <c r="A24" s="111"/>
      <c r="B24" s="116"/>
      <c r="C24" s="89"/>
      <c r="D24" s="87"/>
      <c r="E24" s="35" t="s">
        <v>82</v>
      </c>
      <c r="F24" s="57">
        <v>50000</v>
      </c>
      <c r="G24" s="38" t="s">
        <v>95</v>
      </c>
      <c r="H24" s="57">
        <v>100000</v>
      </c>
      <c r="I24" s="35" t="s">
        <v>105</v>
      </c>
      <c r="J24" s="49">
        <v>50000</v>
      </c>
      <c r="K24" s="52">
        <f>F24+H24+J24</f>
        <v>200000</v>
      </c>
    </row>
    <row r="25" spans="1:11" ht="39" customHeight="1">
      <c r="A25" s="111"/>
      <c r="B25" s="116"/>
      <c r="C25" s="90"/>
      <c r="D25" s="87"/>
      <c r="E25" s="20" t="s">
        <v>121</v>
      </c>
      <c r="F25" s="58">
        <v>50000</v>
      </c>
      <c r="I25" s="20"/>
      <c r="J25" s="46"/>
      <c r="K25" s="52">
        <f>H25+F25+J25</f>
        <v>50000</v>
      </c>
    </row>
    <row r="26" spans="1:11" ht="165" customHeight="1">
      <c r="A26" s="111"/>
      <c r="B26" s="116"/>
      <c r="C26" s="68" t="s">
        <v>20</v>
      </c>
      <c r="D26" s="19" t="s">
        <v>46</v>
      </c>
      <c r="E26" s="27" t="s">
        <v>90</v>
      </c>
      <c r="F26" s="58">
        <v>100000</v>
      </c>
      <c r="G26" s="27" t="s">
        <v>90</v>
      </c>
      <c r="H26" s="54">
        <v>100000</v>
      </c>
      <c r="I26" s="20" t="s">
        <v>90</v>
      </c>
      <c r="J26" s="55">
        <v>200000</v>
      </c>
      <c r="K26" s="52">
        <f>F26+H26+J26</f>
        <v>400000</v>
      </c>
    </row>
    <row r="27" spans="1:11" ht="168" customHeight="1">
      <c r="A27" s="111"/>
      <c r="B27" s="116"/>
      <c r="C27" s="68" t="s">
        <v>21</v>
      </c>
      <c r="D27" s="17" t="s">
        <v>47</v>
      </c>
      <c r="E27" s="20" t="s">
        <v>78</v>
      </c>
      <c r="F27" s="54">
        <v>250000</v>
      </c>
      <c r="G27" s="20" t="s">
        <v>78</v>
      </c>
      <c r="H27" s="54">
        <v>150000</v>
      </c>
      <c r="I27" s="20" t="s">
        <v>98</v>
      </c>
      <c r="J27" s="55">
        <v>100000</v>
      </c>
      <c r="K27" s="52">
        <f>F27+H27+J27</f>
        <v>500000</v>
      </c>
    </row>
    <row r="28" spans="1:11" ht="17.45" customHeight="1">
      <c r="A28" s="111"/>
      <c r="B28" s="116"/>
      <c r="C28" s="83" t="s">
        <v>22</v>
      </c>
      <c r="D28" s="109" t="s">
        <v>56</v>
      </c>
      <c r="E28" s="105" t="s">
        <v>37</v>
      </c>
      <c r="F28" s="106"/>
      <c r="G28" s="106"/>
      <c r="H28" s="106"/>
      <c r="I28" s="106"/>
      <c r="J28" s="107"/>
      <c r="K28" s="52">
        <v>0</v>
      </c>
    </row>
    <row r="29" spans="1:11" ht="73.5" customHeight="1">
      <c r="A29" s="111"/>
      <c r="B29" s="116"/>
      <c r="C29" s="83"/>
      <c r="D29" s="110"/>
      <c r="E29" s="36" t="s">
        <v>59</v>
      </c>
      <c r="F29" s="58">
        <v>30000</v>
      </c>
      <c r="G29" s="36" t="s">
        <v>59</v>
      </c>
      <c r="H29" s="57">
        <v>30000</v>
      </c>
      <c r="I29" s="39" t="s">
        <v>59</v>
      </c>
      <c r="J29" s="57">
        <v>40000</v>
      </c>
      <c r="K29" s="52">
        <f t="shared" ref="K29:K35" si="1">F29+H29+J29</f>
        <v>100000</v>
      </c>
    </row>
    <row r="30" spans="1:11" ht="254.25" customHeight="1">
      <c r="A30" s="111"/>
      <c r="B30" s="116"/>
      <c r="C30" s="68" t="s">
        <v>23</v>
      </c>
      <c r="D30" s="19" t="s">
        <v>48</v>
      </c>
      <c r="E30" s="40" t="s">
        <v>83</v>
      </c>
      <c r="F30" s="53">
        <v>100000</v>
      </c>
      <c r="G30" s="40" t="s">
        <v>83</v>
      </c>
      <c r="H30" s="53">
        <v>100000</v>
      </c>
      <c r="I30" s="40" t="s">
        <v>84</v>
      </c>
      <c r="J30" s="56">
        <v>100000</v>
      </c>
      <c r="K30" s="52">
        <f t="shared" si="1"/>
        <v>300000</v>
      </c>
    </row>
    <row r="31" spans="1:11" ht="39.950000000000003" customHeight="1">
      <c r="A31" s="111"/>
      <c r="B31" s="116"/>
      <c r="C31" s="83" t="s">
        <v>24</v>
      </c>
      <c r="D31" s="109" t="s">
        <v>62</v>
      </c>
      <c r="E31" s="108" t="s">
        <v>39</v>
      </c>
      <c r="F31" s="108"/>
      <c r="G31" s="108"/>
      <c r="H31" s="108"/>
      <c r="I31" s="108"/>
      <c r="J31" s="108"/>
      <c r="K31" s="52">
        <f t="shared" si="1"/>
        <v>0</v>
      </c>
    </row>
    <row r="32" spans="1:11" ht="39.950000000000003" customHeight="1">
      <c r="A32" s="111"/>
      <c r="B32" s="116"/>
      <c r="C32" s="83"/>
      <c r="D32" s="109"/>
      <c r="E32" s="25"/>
      <c r="F32" s="58"/>
      <c r="G32" s="25"/>
      <c r="H32" s="57"/>
      <c r="I32" s="36"/>
      <c r="J32" s="57"/>
      <c r="K32" s="52">
        <f t="shared" si="1"/>
        <v>0</v>
      </c>
    </row>
    <row r="33" spans="1:11" ht="75.75" customHeight="1">
      <c r="A33" s="111"/>
      <c r="B33" s="116"/>
      <c r="C33" s="83"/>
      <c r="D33" s="110"/>
      <c r="E33" s="37" t="s">
        <v>106</v>
      </c>
      <c r="F33" s="59">
        <v>200000</v>
      </c>
      <c r="G33" s="25" t="s">
        <v>102</v>
      </c>
      <c r="H33" s="54">
        <v>300000</v>
      </c>
      <c r="I33" s="25" t="s">
        <v>122</v>
      </c>
      <c r="J33" s="70">
        <v>200000</v>
      </c>
      <c r="K33" s="52">
        <f t="shared" si="1"/>
        <v>700000</v>
      </c>
    </row>
    <row r="34" spans="1:11" ht="86.25" customHeight="1">
      <c r="A34" s="111"/>
      <c r="B34" s="116"/>
      <c r="C34" s="68" t="s">
        <v>25</v>
      </c>
      <c r="D34" s="19" t="s">
        <v>49</v>
      </c>
      <c r="E34" s="25" t="s">
        <v>91</v>
      </c>
      <c r="F34" s="54">
        <v>50000</v>
      </c>
      <c r="G34" s="25" t="s">
        <v>91</v>
      </c>
      <c r="H34" s="54">
        <v>100000</v>
      </c>
      <c r="I34" s="25" t="s">
        <v>91</v>
      </c>
      <c r="J34" s="54">
        <v>100000</v>
      </c>
      <c r="K34" s="52">
        <f t="shared" si="1"/>
        <v>250000</v>
      </c>
    </row>
    <row r="35" spans="1:11" ht="92.25" customHeight="1">
      <c r="A35" s="111"/>
      <c r="B35" s="116"/>
      <c r="C35" s="66" t="s">
        <v>26</v>
      </c>
      <c r="D35" s="8" t="s">
        <v>50</v>
      </c>
      <c r="E35" s="41"/>
      <c r="F35" s="54"/>
      <c r="G35" s="25"/>
      <c r="H35" s="50"/>
      <c r="I35" s="25"/>
      <c r="J35" s="54">
        <v>500000</v>
      </c>
      <c r="K35" s="52">
        <f t="shared" si="1"/>
        <v>500000</v>
      </c>
    </row>
    <row r="36" spans="1:11" ht="39.950000000000003" customHeight="1">
      <c r="A36" s="111"/>
      <c r="B36" s="116"/>
      <c r="C36" s="83" t="s">
        <v>27</v>
      </c>
      <c r="D36" s="109" t="s">
        <v>63</v>
      </c>
      <c r="E36" s="91" t="s">
        <v>38</v>
      </c>
      <c r="F36" s="92"/>
      <c r="G36" s="92"/>
      <c r="H36" s="92"/>
      <c r="I36" s="92"/>
      <c r="J36" s="93"/>
      <c r="K36" s="52"/>
    </row>
    <row r="37" spans="1:11" s="69" customFormat="1" ht="39.950000000000003" customHeight="1">
      <c r="A37" s="111"/>
      <c r="B37" s="116"/>
      <c r="C37" s="83"/>
      <c r="D37" s="109"/>
      <c r="E37" s="72" t="s">
        <v>128</v>
      </c>
      <c r="F37" s="73">
        <v>100000</v>
      </c>
      <c r="G37" s="71"/>
      <c r="H37" s="71"/>
      <c r="I37" s="71"/>
      <c r="J37" s="71"/>
      <c r="K37" s="52"/>
    </row>
    <row r="38" spans="1:11" ht="57.75" customHeight="1">
      <c r="A38" s="111"/>
      <c r="B38" s="117"/>
      <c r="C38" s="83"/>
      <c r="D38" s="109"/>
      <c r="E38" s="25" t="s">
        <v>123</v>
      </c>
      <c r="F38" s="58">
        <v>200000</v>
      </c>
      <c r="G38" s="25" t="s">
        <v>79</v>
      </c>
      <c r="H38" s="58">
        <v>100000</v>
      </c>
      <c r="I38" s="67" t="s">
        <v>124</v>
      </c>
      <c r="J38" s="59">
        <v>200000</v>
      </c>
      <c r="K38" s="52">
        <f>F38+J38+H38</f>
        <v>500000</v>
      </c>
    </row>
    <row r="39" spans="1:11" ht="51" customHeight="1">
      <c r="A39" s="133" t="s">
        <v>1</v>
      </c>
      <c r="B39" s="133" t="s">
        <v>70</v>
      </c>
      <c r="C39" s="138" t="s">
        <v>28</v>
      </c>
      <c r="D39" s="136" t="s">
        <v>3</v>
      </c>
      <c r="E39" s="25" t="s">
        <v>61</v>
      </c>
      <c r="F39" s="54">
        <v>30000</v>
      </c>
      <c r="G39" s="25" t="s">
        <v>61</v>
      </c>
      <c r="H39" s="54">
        <v>30000</v>
      </c>
      <c r="I39" s="25" t="s">
        <v>61</v>
      </c>
      <c r="J39" s="54">
        <v>40000</v>
      </c>
      <c r="K39" s="52">
        <f t="shared" ref="K39:K47" si="2">F39+H39+J39</f>
        <v>100000</v>
      </c>
    </row>
    <row r="40" spans="1:11" ht="35.25" customHeight="1">
      <c r="A40" s="134"/>
      <c r="B40" s="134"/>
      <c r="C40" s="139"/>
      <c r="D40" s="137"/>
      <c r="E40" s="25" t="s">
        <v>40</v>
      </c>
      <c r="F40" s="54">
        <v>30000</v>
      </c>
      <c r="G40" s="25" t="s">
        <v>40</v>
      </c>
      <c r="H40" s="54">
        <v>30000</v>
      </c>
      <c r="I40" s="25" t="s">
        <v>40</v>
      </c>
      <c r="J40" s="54">
        <v>40000</v>
      </c>
      <c r="K40" s="52">
        <f t="shared" si="2"/>
        <v>100000</v>
      </c>
    </row>
    <row r="41" spans="1:11" ht="72.75" customHeight="1">
      <c r="A41" s="134"/>
      <c r="B41" s="134"/>
      <c r="C41" s="23" t="s">
        <v>29</v>
      </c>
      <c r="D41" s="9" t="s">
        <v>2</v>
      </c>
      <c r="E41" s="25" t="s">
        <v>103</v>
      </c>
      <c r="F41" s="54">
        <v>50000</v>
      </c>
      <c r="G41" s="25" t="s">
        <v>92</v>
      </c>
      <c r="H41" s="54">
        <v>100000</v>
      </c>
      <c r="I41" s="25" t="s">
        <v>92</v>
      </c>
      <c r="J41" s="54">
        <v>100000</v>
      </c>
      <c r="K41" s="52">
        <f t="shared" si="2"/>
        <v>250000</v>
      </c>
    </row>
    <row r="42" spans="1:11" ht="51.75" customHeight="1">
      <c r="A42" s="134"/>
      <c r="B42" s="134"/>
      <c r="C42" s="23" t="s">
        <v>30</v>
      </c>
      <c r="D42" s="7" t="s">
        <v>51</v>
      </c>
      <c r="E42" s="25" t="s">
        <v>65</v>
      </c>
      <c r="F42" s="54">
        <v>25000</v>
      </c>
      <c r="G42" s="25" t="s">
        <v>65</v>
      </c>
      <c r="H42" s="54">
        <v>25000</v>
      </c>
      <c r="I42" s="25" t="s">
        <v>65</v>
      </c>
      <c r="J42" s="54">
        <v>25000</v>
      </c>
      <c r="K42" s="52">
        <f t="shared" si="2"/>
        <v>75000</v>
      </c>
    </row>
    <row r="43" spans="1:11" ht="47.25" customHeight="1">
      <c r="A43" s="134"/>
      <c r="B43" s="134"/>
      <c r="C43" s="64" t="s">
        <v>31</v>
      </c>
      <c r="D43" s="14" t="s">
        <v>52</v>
      </c>
      <c r="E43" s="25" t="s">
        <v>85</v>
      </c>
      <c r="F43" s="54">
        <v>100000</v>
      </c>
      <c r="G43" s="25" t="s">
        <v>85</v>
      </c>
      <c r="H43" s="54">
        <v>50000</v>
      </c>
      <c r="I43" s="25" t="s">
        <v>86</v>
      </c>
      <c r="J43" s="54">
        <v>50000</v>
      </c>
      <c r="K43" s="52">
        <f t="shared" si="2"/>
        <v>200000</v>
      </c>
    </row>
    <row r="44" spans="1:11" ht="55.5" customHeight="1">
      <c r="A44" s="134"/>
      <c r="B44" s="134"/>
      <c r="C44" s="23" t="s">
        <v>32</v>
      </c>
      <c r="D44" s="7" t="s">
        <v>53</v>
      </c>
      <c r="E44" s="25" t="s">
        <v>60</v>
      </c>
      <c r="F44" s="54">
        <v>30000</v>
      </c>
      <c r="G44" s="25" t="s">
        <v>60</v>
      </c>
      <c r="H44" s="54">
        <v>30000</v>
      </c>
      <c r="I44" s="25" t="s">
        <v>60</v>
      </c>
      <c r="J44" s="54">
        <v>40000</v>
      </c>
      <c r="K44" s="52">
        <f t="shared" si="2"/>
        <v>100000</v>
      </c>
    </row>
    <row r="45" spans="1:11" ht="91.5" customHeight="1">
      <c r="A45" s="134"/>
      <c r="B45" s="134"/>
      <c r="C45" s="64" t="s">
        <v>33</v>
      </c>
      <c r="D45" s="15" t="s">
        <v>54</v>
      </c>
      <c r="E45" s="25" t="s">
        <v>66</v>
      </c>
      <c r="F45" s="54">
        <v>100000</v>
      </c>
      <c r="G45" s="25" t="s">
        <v>66</v>
      </c>
      <c r="H45" s="54">
        <v>100000</v>
      </c>
      <c r="I45" s="25" t="s">
        <v>66</v>
      </c>
      <c r="J45" s="54">
        <v>100000</v>
      </c>
      <c r="K45" s="52">
        <f t="shared" si="2"/>
        <v>300000</v>
      </c>
    </row>
    <row r="46" spans="1:11" ht="111.75" customHeight="1">
      <c r="A46" s="135"/>
      <c r="B46" s="135"/>
      <c r="C46" s="23" t="s">
        <v>34</v>
      </c>
      <c r="D46" s="7" t="s">
        <v>55</v>
      </c>
      <c r="E46" s="25" t="s">
        <v>99</v>
      </c>
      <c r="F46" s="54">
        <v>125000</v>
      </c>
      <c r="G46" s="25" t="s">
        <v>41</v>
      </c>
      <c r="H46" s="54">
        <v>125000</v>
      </c>
      <c r="I46" s="25" t="s">
        <v>41</v>
      </c>
      <c r="J46" s="54">
        <v>125000</v>
      </c>
      <c r="K46" s="52">
        <f t="shared" si="2"/>
        <v>375000</v>
      </c>
    </row>
    <row r="47" spans="1:11" s="21" customFormat="1" ht="59.25" customHeight="1">
      <c r="A47" s="23" t="s">
        <v>71</v>
      </c>
      <c r="B47" s="23" t="s">
        <v>71</v>
      </c>
      <c r="C47" s="23" t="s">
        <v>72</v>
      </c>
      <c r="D47" s="8" t="s">
        <v>73</v>
      </c>
      <c r="E47" s="25" t="s">
        <v>104</v>
      </c>
      <c r="F47" s="60">
        <v>2730000</v>
      </c>
      <c r="G47" s="25" t="s">
        <v>74</v>
      </c>
      <c r="H47" s="60">
        <v>2730000</v>
      </c>
      <c r="I47" s="25" t="s">
        <v>74</v>
      </c>
      <c r="J47" s="60">
        <v>2730000</v>
      </c>
      <c r="K47" s="52">
        <f t="shared" si="2"/>
        <v>8190000</v>
      </c>
    </row>
    <row r="48" spans="1:11" ht="39" customHeight="1">
      <c r="B48" s="80" t="s">
        <v>36</v>
      </c>
      <c r="C48" s="81"/>
      <c r="D48" s="81"/>
      <c r="E48" s="82"/>
      <c r="F48" s="51"/>
      <c r="G48" s="24"/>
      <c r="H48" s="51"/>
      <c r="I48" s="24"/>
      <c r="J48" s="51"/>
      <c r="K48" s="63">
        <f>SUM(K8:K47)</f>
        <v>33486556</v>
      </c>
    </row>
    <row r="49" spans="5:11">
      <c r="K49" s="43"/>
    </row>
    <row r="50" spans="5:11">
      <c r="F50" s="130"/>
      <c r="G50" s="131"/>
      <c r="H50" s="131"/>
      <c r="I50" s="131"/>
      <c r="J50" s="131"/>
      <c r="K50" s="132"/>
    </row>
    <row r="51" spans="5:11">
      <c r="K51" s="62"/>
    </row>
    <row r="52" spans="5:11">
      <c r="K52" s="62"/>
    </row>
    <row r="54" spans="5:11">
      <c r="E54" s="60"/>
    </row>
    <row r="56" spans="5:11">
      <c r="E56" s="62"/>
    </row>
  </sheetData>
  <mergeCells count="39">
    <mergeCell ref="A39:A46"/>
    <mergeCell ref="B39:B46"/>
    <mergeCell ref="C39:C40"/>
    <mergeCell ref="D39:D40"/>
    <mergeCell ref="B48:E48"/>
    <mergeCell ref="F50:K50"/>
    <mergeCell ref="C31:C33"/>
    <mergeCell ref="D31:D33"/>
    <mergeCell ref="E31:J31"/>
    <mergeCell ref="C36:C38"/>
    <mergeCell ref="D36:D38"/>
    <mergeCell ref="E36:J36"/>
    <mergeCell ref="A8:A12"/>
    <mergeCell ref="B8:B12"/>
    <mergeCell ref="C20:C25"/>
    <mergeCell ref="D20:D25"/>
    <mergeCell ref="E20:J20"/>
    <mergeCell ref="E23:J23"/>
    <mergeCell ref="A13:A38"/>
    <mergeCell ref="B13:B38"/>
    <mergeCell ref="C13:C18"/>
    <mergeCell ref="D13:D18"/>
    <mergeCell ref="E13:J13"/>
    <mergeCell ref="C28:C29"/>
    <mergeCell ref="D28:D29"/>
    <mergeCell ref="E28:J28"/>
    <mergeCell ref="A1:K1"/>
    <mergeCell ref="A2:K2"/>
    <mergeCell ref="A3:K3"/>
    <mergeCell ref="A4:K4"/>
    <mergeCell ref="A5:A7"/>
    <mergeCell ref="B5:B7"/>
    <mergeCell ref="C5:C7"/>
    <mergeCell ref="D5:D7"/>
    <mergeCell ref="E5:K5"/>
    <mergeCell ref="E6:F6"/>
    <mergeCell ref="G6:H6"/>
    <mergeCell ref="I6:J6"/>
    <mergeCell ref="K6:K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Component 1.1</vt:lpstr>
      <vt:lpstr>Sheet1</vt:lpstr>
      <vt:lpstr>'Component 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rawat</dc:creator>
  <cp:lastModifiedBy>Hewlett-Packard Company</cp:lastModifiedBy>
  <cp:lastPrinted>2019-04-04T05:19:34Z</cp:lastPrinted>
  <dcterms:created xsi:type="dcterms:W3CDTF">2012-09-14T07:08:06Z</dcterms:created>
  <dcterms:modified xsi:type="dcterms:W3CDTF">2019-04-04T05:19:40Z</dcterms:modified>
</cp:coreProperties>
</file>